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ibetu-ifile\desktop$\innakagawa_yuji\Desktop\役場HP関係\財政状況資料集\"/>
    </mc:Choice>
  </mc:AlternateContent>
  <bookViews>
    <workbookView xWindow="0" yWindow="0" windowWidth="28800" windowHeight="1168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<sst xmlns="http://schemas.openxmlformats.org/spreadsheetml/2006/main" count="1122" uniqueCount="598">
  <si>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</si>
  <si>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</si>
  <si>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</si>
  <si>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</si>
  <si>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</si>
  <si>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</si>
  <si>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</si>
  <si>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</si>
  <si>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</si>
  <si>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</si>
  <si>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</si>
  <si>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</si>
  <si>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</si>
  <si>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</si>
  <si>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</si>
  <si>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</si>
  <si>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</si>
  <si>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</si>
  <si>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</si>
  <si>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</si>
  <si>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</si>
  <si>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</si>
  <si>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</si>
  <si>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</si>
  <si>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</si>
  <si>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</si>
  <si>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</si>
  <si>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</si>
  <si>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</si>
  <si>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</si>
  <si>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</si>
  <si>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</si>
  <si>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</si>
  <si>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</si>
  <si>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</si>
  <si>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</si>
  <si>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</si>
  <si>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</si>
  <si>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</si>
  <si>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</si>
  <si>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</si>
  <si>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</si>
  <si>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</si>
  <si>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</si>
  <si>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</si>
  <si>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</si>
  <si>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</si>
  <si>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</si>
  <si>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</si>
  <si>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</si>
  <si>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</si>
  <si>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</si>
  <si>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</si>
  <si>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</si>
  <si>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</si>
  <si>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</si>
  <si>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</si>
  <si>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</si>
  <si>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</si>
  <si>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</si>
  <si>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</si>
  <si>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</si>
  <si>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</si>
  <si>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</si>
  <si>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</si>
  <si>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</si>
  <si>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</si>
  <si>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</si>
  <si>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</si>
  <si>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</si>
  <si>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</si>
  <si>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</si>
  <si>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</si>
  <si>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</si>
  <si>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</si>
  <si>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</si>
  <si>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</si>
  <si>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</si>
  <si>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</si>
  <si>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</si>
  <si>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</si>
  <si>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</si>
  <si>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</si>
  <si>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</si>
  <si>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</si>
  <si>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</si>
  <si>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</si>
  <si>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</si>
  <si>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</si>
  <si>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</si>
  <si>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</si>
  <si>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</si>
  <si>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</si>
  <si>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</si>
  <si>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</si>
  <si>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</si>
  <si>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</si>
  <si>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</si>
  <si>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</si>
  <si>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</si>
  <si>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</si>
  <si>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</si>
  <si>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</si>
  <si>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</si>
  <si>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</si>
  <si>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</si>
  <si>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</si>
  <si>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</si>
  <si>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</si>
  <si>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</si>
  <si>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</si>
  <si>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</si>
  <si>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</si>
  <si>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</si>
  <si>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</si>
  <si>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</si>
  <si>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</si>
  <si>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</si>
  <si>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</si>
  <si>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</si>
  <si>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</si>
  <si>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</si>
  <si>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</si>
  <si>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</si>
  <si>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</si>
  <si>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</si>
  <si>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</si>
  <si>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</si>
  <si>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</si>
  <si>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</si>
  <si>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</si>
  <si>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</si>
  <si>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</si>
  <si>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</si>
  <si>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</si>
  <si>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</si>
  <si>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</si>
  <si>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</si>
  <si>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</si>
  <si>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</si>
  <si>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</si>
  <si>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</si>
  <si>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</si>
  <si>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</si>
  <si>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</si>
  <si>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</si>
  <si>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</si>
  <si>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</si>
  <si>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</si>
  <si>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</si>
  <si>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</si>
  <si>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</si>
  <si>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</si>
  <si>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</si>
  <si>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</si>
  <si>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</si>
  <si>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</si>
  <si>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</si>
  <si>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</si>
  <si>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</si>
  <si>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</si>
  <si>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</si>
  <si>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</si>
  <si>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</si>
  <si>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</si>
  <si>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</si>
  <si>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</si>
  <si>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</si>
  <si>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</si>
  <si>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</si>
  <si>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</si>
  <si>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</si>
  <si>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</si>
  <si>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</si>
  <si>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</si>
  <si>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</si>
  <si>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</si>
  <si>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</si>
  <si>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</si>
  <si>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</si>
  <si>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</si>
  <si>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</si>
  <si>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</si>
  <si>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</si>
  <si>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</si>
  <si>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</si>
  <si>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</si>
  <si>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</si>
  <si>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</si>
  <si>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</si>
  <si>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</si>
  <si>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</si>
  <si>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</si>
  <si>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</si>
  <si>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</si>
  <si>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</si>
  <si>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</si>
  <si>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</si>
  <si>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</si>
  <si>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</si>
  <si>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</si>
  <si>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</si>
  <si>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</si>
  <si>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</si>
  <si>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</si>
  <si>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</si>
  <si>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</si>
  <si>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</si>
  <si>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</si>
  <si>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</si>
  <si>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</si>
  <si>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</si>
  <si>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</si>
  <si>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</si>
  <si>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</si>
  <si>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</si>
  <si>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</si>
  <si>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</si>
  <si>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</si>
  <si>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北海道標津町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</si>
  <si>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</si>
  <si>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</si>
  <si>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</si>
  <si>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</si>
  <si>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</si>
  <si>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</si>
  <si>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</si>
  <si>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</si>
  <si>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</si>
  <si>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</si>
  <si>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</si>
  <si>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</si>
  <si>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</si>
  <si>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</si>
  <si>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</si>
  <si>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</si>
  <si>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</si>
  <si>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</si>
  <si>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</si>
  <si>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</si>
  <si>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</si>
  <si>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</si>
  <si>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</si>
  <si>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</si>
  <si>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</si>
  <si>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</si>
  <si>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</si>
  <si>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</si>
  <si>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</si>
  <si>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</si>
  <si>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</si>
  <si>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</si>
  <si>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</si>
  <si>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</si>
  <si>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</si>
  <si>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</si>
  <si>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</si>
  <si>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</si>
  <si>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</si>
  <si>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</si>
  <si>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</si>
  <si>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</si>
  <si>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</si>
  <si>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</si>
  <si>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</si>
  <si>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</si>
  <si>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</si>
  <si>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</si>
  <si>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</si>
  <si>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</si>
  <si>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</si>
  <si>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</si>
  <si>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</si>
  <si>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</si>
  <si>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</si>
  <si>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</si>
  <si>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</si>
  <si>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</si>
  <si>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</si>
  <si>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</si>
  <si>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</si>
  <si>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</si>
  <si>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</si>
  <si>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</si>
  <si>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</si>
  <si>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</si>
  <si>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</si>
  <si>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</si>
  <si>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</si>
  <si>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</si>
  <si>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</si>
  <si>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</si>
  <si>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</si>
  <si>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</si>
  <si>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</si>
  <si>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</si>
  <si>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</si>
  <si>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</si>
  <si>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</si>
  <si>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</si>
  <si>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</si>
  <si>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</si>
  <si>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</si>
  <si>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</si>
  <si>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</si>
  <si>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</si>
  <si>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</si>
  <si>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</si>
  <si>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</si>
  <si>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</si>
  <si>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</si>
  <si>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</si>
  <si>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</si>
  <si>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</si>
  <si>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</si>
  <si>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</si>
  <si>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</si>
  <si>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</si>
  <si>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</si>
  <si>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</si>
  <si>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</si>
  <si>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</si>
  <si>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</si>
  <si>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</si>
  <si>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</si>
  <si>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</si>
  <si>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</si>
  <si>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</si>
  <si>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</si>
  <si>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</si>
  <si>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</si>
  <si>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</si>
  <si>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</si>
  <si>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</si>
  <si>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</si>
  <si>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</si>
  <si>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</si>
  <si>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</si>
  <si>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</si>
  <si>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</si>
  <si>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</si>
  <si>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</si>
  <si>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</si>
  <si>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</si>
  <si>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</si>
  <si>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</si>
  <si>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</si>
  <si>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</si>
  <si>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</si>
  <si>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</si>
  <si>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</si>
  <si>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</si>
  <si>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</si>
  <si>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</si>
  <si>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</si>
  <si>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</si>
  <si>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</si>
  <si>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</si>
  <si>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</si>
  <si>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</si>
  <si>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</si>
  <si>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</si>
  <si>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</si>
  <si>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</si>
  <si>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</si>
  <si>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</si>
  <si>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</si>
  <si>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</si>
  <si>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</si>
  <si>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</si>
  <si>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</si>
  <si>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北海道標津町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</si>
  <si>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</si>
  <si>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</si>
  <si>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</si>
  <si>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</si>
  <si>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</si>
  <si>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</si>
  <si>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</si>
  <si>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</si>
  <si>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</si>
  <si>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</si>
  <si>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</si>
  <si>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</si>
  <si>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</si>
  <si>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</si>
  <si>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</si>
  <si>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</si>
  <si>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</si>
  <si>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</si>
  <si>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</si>
  <si>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</si>
  <si>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</si>
  <si>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</si>
  <si>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</si>
  <si>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</si>
  <si>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</si>
  <si>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</si>
  <si>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</si>
  <si>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</si>
  <si>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</si>
  <si>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</si>
  <si>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</si>
  <si>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</si>
  <si>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</si>
  <si>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</si>
  <si>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</si>
  <si>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</si>
  <si>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</si>
  <si>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</si>
  <si>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</si>
  <si>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</si>
  <si>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</si>
  <si>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</si>
  <si>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</si>
  <si>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金山地域休養施設等特別会計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</si>
  <si>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</si>
  <si>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</si>
  <si>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</si>
  <si>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</si>
  <si>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</si>
  <si>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</si>
  <si>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</si>
  <si>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</si>
  <si>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</si>
  <si>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</si>
  <si>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</si>
  <si>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</si>
  <si>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</si>
  <si>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</si>
  <si>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</si>
  <si>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</si>
  <si>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</si>
  <si>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</si>
  <si>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</si>
  <si>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</si>
  <si>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</si>
  <si>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</si>
  <si>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</si>
  <si>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</si>
  <si>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</si>
  <si>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</si>
  <si>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</si>
  <si>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</si>
  <si>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</si>
  <si>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</si>
  <si>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</si>
  <si>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</si>
  <si>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</si>
  <si>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</si>
  <si>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</si>
  <si>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</si>
  <si>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</si>
  <si>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</si>
  <si>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</si>
  <si>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</si>
  <si>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</si>
  <si>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</si>
  <si>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</si>
  <si>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</si>
  <si>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</si>
  <si>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</si>
  <si>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</si>
  <si>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</si>
  <si>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</si>
  <si>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</si>
  <si>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</si>
  <si>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</si>
  <si>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</si>
  <si>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</si>
  <si>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</si>
  <si>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</si>
  <si>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</si>
  <si>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</si>
  <si>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</si>
  <si>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</si>
  <si>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</si>
  <si>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</si>
  <si>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</si>
  <si>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</si>
  <si>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</si>
  <si>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</si>
  <si>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</si>
  <si>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</si>
  <si>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</si>
  <si>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</si>
  <si>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</si>
  <si>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</si>
  <si>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</si>
  <si>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</si>
  <si>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</si>
  <si>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</si>
  <si>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</si>
  <si>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</si>
  <si>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</si>
  <si>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</si>
  <si>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</si>
  <si>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</si>
  <si>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</si>
  <si>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</si>
  <si>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</si>
  <si>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</si>
  <si>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</si>
  <si>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</si>
  <si>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</si>
  <si>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</si>
  <si>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</si>
  <si>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</si>
  <si>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</si>
  <si>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</si>
  <si>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</si>
  <si>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</si>
  <si>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</si>
  <si>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</si>
  <si>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</si>
  <si>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</si>
  <si>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</si>
  <si>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</si>
  <si>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</si>
  <si>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</si>
  <si>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</si>
  <si>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</si>
  <si>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</si>
  <si>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</si>
  <si>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</si>
  <si>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</si>
  <si>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</si>
  <si>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</si>
  <si>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</si>
  <si>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</si>
  <si>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</si>
  <si>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</si>
  <si>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</si>
  <si>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</si>
  <si>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</si>
  <si>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</si>
  <si>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</si>
  <si>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</si>
  <si>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</si>
  <si>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</si>
  <si>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</si>
  <si>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</si>
  <si>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</si>
  <si>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</si>
  <si>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</si>
  <si>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</si>
  <si>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</si>
  <si>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</si>
  <si>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</si>
  <si>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</si>
  <si>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</si>
  <si>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</si>
  <si>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</si>
  <si>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</si>
  <si>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</si>
  <si>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</si>
  <si>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</si>
  <si>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</si>
  <si>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</si>
  <si>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</si>
  <si>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</si>
  <si>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</si>
  <si>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</si>
  <si>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</si>
  <si>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1.26</t>
  </si>
  <si>
    <t>国民健康保険特別会計（病院事業）</t>
  </si>
  <si>
    <t>一般会計</t>
  </si>
  <si>
    <t>下水道特別会計</t>
  </si>
  <si>
    <t>国民健康保険特別会計（事業勘定）</t>
  </si>
  <si>
    <t>簡易水道特別会計</t>
  </si>
  <si>
    <t>介護保険特別会計（事業勘定）</t>
  </si>
  <si>
    <t>後期高齢者医療特別会計</t>
  </si>
  <si>
    <t>介護保険特別会計（サービス事業勘定）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</si>
  <si>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</si>
  <si>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</si>
  <si>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</si>
  <si>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</si>
  <si>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</si>
  <si>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</si>
  <si>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</si>
  <si>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</si>
  <si>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</si>
  <si>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公共施設協働営繕基金</t>
  </si>
  <si>
    <t>水産振興基金</t>
  </si>
  <si>
    <t>酪肉振興対策基金</t>
  </si>
  <si>
    <t>子ども・子育て基金</t>
    <rPh sb="0" eb="1">
      <t>コ</t>
    </rPh>
    <rPh sb="4" eb="6">
      <t>コソダ</t>
    </rPh>
    <rPh sb="7" eb="9">
      <t>キキン</t>
    </rPh>
    <phoneticPr fontId="2"/>
  </si>
  <si>
    <t>萌える海と大地・さわやか交流郷創生基金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</si>
  <si>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</si>
  <si>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</si>
  <si>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いるものや、用途廃止したものの解体費用がかさむなどの理由から残されたままのものも多く存在している。また、老朽化による修繕・更新費用等の増加も見込まれることから、補助・交付金、交付税措置のある起債を活用するなどし町の財政負担をできるだけ抑え、将来負担比率の上昇を抑制できるように努めていく。     </t>
    <rPh sb="138" eb="139">
      <t>ノコ</t>
    </rPh>
    <rPh sb="148" eb="149">
      <t>オオ</t>
    </rPh>
    <rPh sb="150" eb="152">
      <t>ソンザイ</t>
    </rPh>
    <rPh sb="160" eb="163">
      <t>ロウキュウカ</t>
    </rPh>
    <rPh sb="169" eb="171">
      <t>コウシン</t>
    </rPh>
    <rPh sb="173" eb="174">
      <t>ナド</t>
    </rPh>
    <rPh sb="175" eb="177">
      <t>ゾウカ</t>
    </rPh>
    <rPh sb="178" eb="180">
      <t>ミコ</t>
    </rPh>
    <rPh sb="195" eb="198">
      <t>コウフゼイ</t>
    </rPh>
    <rPh sb="198" eb="200">
      <t>ソチ</t>
    </rPh>
    <rPh sb="203" eb="205">
      <t>キサイ</t>
    </rPh>
    <rPh sb="206" eb="208">
      <t>カツヨウ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</si>
  <si>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</si>
  <si>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</si>
  <si>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</si>
  <si>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</si>
  <si>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</si>
  <si>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</si>
  <si>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将来負担比率に関しては、算定されていない。
　実質公債比率は、令和4年度は前年度くらべ低下したが、今後は近年の大型事業の償還開始などにより上昇傾向にある。
　今後防災行政無線、下水道などの施設整備、庁舎耐震化工事、旧焼却施設解体、サーモンパークの整備などの大型事業の償還が始まり将来負担額が増加することが想定されるが、今後とも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2" eb="34">
      <t>レイワ</t>
    </rPh>
    <rPh sb="35" eb="37">
      <t>ネンド</t>
    </rPh>
    <rPh sb="38" eb="41">
      <t>ゼンネンド</t>
    </rPh>
    <rPh sb="44" eb="46">
      <t>テイカ</t>
    </rPh>
    <rPh sb="50" eb="52">
      <t>コンゴ</t>
    </rPh>
    <rPh sb="53" eb="55">
      <t>キンネン</t>
    </rPh>
    <rPh sb="56" eb="58">
      <t>オオガタ</t>
    </rPh>
    <rPh sb="58" eb="60">
      <t>ジギョウ</t>
    </rPh>
    <rPh sb="61" eb="63">
      <t>ショウカン</t>
    </rPh>
    <rPh sb="63" eb="65">
      <t>カイシ</t>
    </rPh>
    <rPh sb="70" eb="72">
      <t>ジョウショウ</t>
    </rPh>
    <rPh sb="72" eb="74">
      <t>ケイコウ</t>
    </rPh>
    <rPh sb="80" eb="82">
      <t>コンゴ</t>
    </rPh>
    <rPh sb="89" eb="92">
      <t>ゲスイドウ</t>
    </rPh>
    <rPh sb="95" eb="97">
      <t>シセツ</t>
    </rPh>
    <rPh sb="97" eb="99">
      <t>セイビ</t>
    </rPh>
    <rPh sb="100" eb="102">
      <t>チョウシャ</t>
    </rPh>
    <rPh sb="102" eb="105">
      <t>タイシンカ</t>
    </rPh>
    <rPh sb="105" eb="107">
      <t>コウジ</t>
    </rPh>
    <rPh sb="108" eb="109">
      <t>キュウ</t>
    </rPh>
    <rPh sb="109" eb="111">
      <t>ショウキャク</t>
    </rPh>
    <rPh sb="111" eb="113">
      <t>シセツ</t>
    </rPh>
    <rPh sb="113" eb="115">
      <t>カイタイ</t>
    </rPh>
    <rPh sb="124" eb="126">
      <t>セイビ</t>
    </rPh>
    <rPh sb="129" eb="131">
      <t>オオガタ</t>
    </rPh>
    <rPh sb="131" eb="133">
      <t>ジギョウ</t>
    </rPh>
    <rPh sb="134" eb="136">
      <t>ショウカン</t>
    </rPh>
    <rPh sb="137" eb="138">
      <t>ハジ</t>
    </rPh>
    <rPh sb="140" eb="142">
      <t>ショウライ</t>
    </rPh>
    <rPh sb="142" eb="144">
      <t>フタン</t>
    </rPh>
    <rPh sb="144" eb="145">
      <t>ガク</t>
    </rPh>
    <rPh sb="146" eb="148">
      <t>ゾウカ</t>
    </rPh>
    <rPh sb="153" eb="155">
      <t>ソウテイ</t>
    </rPh>
    <rPh sb="160" eb="162">
      <t>コンゴ</t>
    </rPh>
    <rPh sb="164" eb="167">
      <t>コウフゼイ</t>
    </rPh>
    <rPh sb="167" eb="169">
      <t>ソチ</t>
    </rPh>
    <rPh sb="172" eb="174">
      <t>キサイ</t>
    </rPh>
    <rPh sb="175" eb="177">
      <t>カツヨウ</t>
    </rPh>
    <rPh sb="178" eb="180">
      <t>キキン</t>
    </rPh>
    <rPh sb="180" eb="182">
      <t>トリクズ</t>
    </rPh>
    <rPh sb="182" eb="183">
      <t>ガク</t>
    </rPh>
    <rPh sb="184" eb="186">
      <t>ヨクセイ</t>
    </rPh>
    <rPh sb="210" eb="212">
      <t>キョクリョク</t>
    </rPh>
    <rPh sb="212" eb="213">
      <t>オサ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</si>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</sst>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72D6-4979-86BD-3706F87542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380710</c:v>
                </c:pt>
                <c:pt idx="1">
                  <c:v>385049</c:v>
                </c:pt>
                <c:pt idx="2">
                  <c:v>232958</c:v>
                </c:pt>
                <c:pt idx="3">
                  <c:v>416477</c:v>
                </c:pt>
                <c:pt idx="4">
                  <c:v>174599</c:v>
                </c:pt>
              </c:numCache>
            </c:numRef>
          </c:val>
          <c:smooth val="0"/>
          <c:extLst>
            <c:ext xmlns:c16="http://schemas.microsoft.com/office/drawing/2014/chart" uri="{C3380CC4-5D6E-409C-BE32-E72D297353CC}">
              <c16:uniqueId val="{00000001-72D6-4979-86BD-3706F87542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8.19</c:v>
                </c:pt>
                <c:pt idx="1">
                  <c:v>5.87</c:v>
                </c:pt>
                <c:pt idx="2">
                  <c:v>6.15</c:v>
                </c:pt>
                <c:pt idx="3">
                  <c:v>7.8</c:v>
                </c:pt>
                <c:pt idx="4">
                  <c:v>6.65</c:v>
                </c:pt>
              </c:numCache>
            </c:numRef>
          </c:val>
          <c:extLst>
            <c:ext xmlns:c16="http://schemas.microsoft.com/office/drawing/2014/chart" uri="{C3380CC4-5D6E-409C-BE32-E72D297353CC}">
              <c16:uniqueId val="{00000000-5D4E-42F9-AF5F-D06E93F7B6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23.18</c:v>
                </c:pt>
                <c:pt idx="1">
                  <c:v>27.15</c:v>
                </c:pt>
                <c:pt idx="2">
                  <c:v>25.41</c:v>
                </c:pt>
                <c:pt idx="3">
                  <c:v>24.41</c:v>
                </c:pt>
                <c:pt idx="4">
                  <c:v>24.76</c:v>
                </c:pt>
              </c:numCache>
            </c:numRef>
          </c:val>
          <c:extLst>
            <c:ext xmlns:c16="http://schemas.microsoft.com/office/drawing/2014/chart" uri="{C3380CC4-5D6E-409C-BE32-E72D297353CC}">
              <c16:uniqueId val="{00000001-5D4E-42F9-AF5F-D06E93F7B6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c:v>
                </c:pt>
                <c:pt idx="1">
                  <c:v>1.61</c:v>
                </c:pt>
                <c:pt idx="2">
                  <c:v>0.66</c:v>
                </c:pt>
                <c:pt idx="3">
                  <c:v>1.89</c:v>
                </c:pt>
                <c:pt idx="4">
                  <c:v>-1.26</c:v>
                </c:pt>
              </c:numCache>
            </c:numRef>
          </c:val>
          <c:smooth val="0"/>
          <c:extLst>
            <c:ext xmlns:c16="http://schemas.microsoft.com/office/drawing/2014/chart" uri="{C3380CC4-5D6E-409C-BE32-E72D297353CC}">
              <c16:uniqueId val="{00000002-5D4E-42F9-AF5F-D06E93F7B6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477-4023-B17B-FDE6B1695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77-4023-B17B-FDE6B169581A}"/>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477-4023-B17B-FDE6B169581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E477-4023-B17B-FDE6B169581A}"/>
            </c:ext>
          </c:extLst>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0.15</c:v>
                </c:pt>
                <c:pt idx="4">
                  <c:v>#N/A</c:v>
                </c:pt>
                <c:pt idx="5">
                  <c:v>0.14000000000000001</c:v>
                </c:pt>
                <c:pt idx="6">
                  <c:v>#N/A</c:v>
                </c:pt>
                <c:pt idx="7">
                  <c:v>0.28999999999999998</c:v>
                </c:pt>
                <c:pt idx="8">
                  <c:v>#N/A</c:v>
                </c:pt>
                <c:pt idx="9">
                  <c:v>0.5</c:v>
                </c:pt>
              </c:numCache>
            </c:numRef>
          </c:val>
          <c:extLst>
            <c:ext xmlns:c16="http://schemas.microsoft.com/office/drawing/2014/chart" uri="{C3380CC4-5D6E-409C-BE32-E72D297353CC}">
              <c16:uniqueId val="{00000004-E477-4023-B17B-FDE6B169581A}"/>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c:v>
                </c:pt>
                <c:pt idx="4">
                  <c:v>#N/A</c:v>
                </c:pt>
                <c:pt idx="5">
                  <c:v>0.25</c:v>
                </c:pt>
                <c:pt idx="6">
                  <c:v>#N/A</c:v>
                </c:pt>
                <c:pt idx="7">
                  <c:v>0.26</c:v>
                </c:pt>
                <c:pt idx="8">
                  <c:v>#N/A</c:v>
                </c:pt>
                <c:pt idx="9">
                  <c:v>0.63</c:v>
                </c:pt>
              </c:numCache>
            </c:numRef>
          </c:val>
          <c:extLst>
            <c:ext xmlns:c16="http://schemas.microsoft.com/office/drawing/2014/chart" uri="{C3380CC4-5D6E-409C-BE32-E72D297353CC}">
              <c16:uniqueId val="{00000005-E477-4023-B17B-FDE6B169581A}"/>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0.24</c:v>
                </c:pt>
                <c:pt idx="4">
                  <c:v>#N/A</c:v>
                </c:pt>
                <c:pt idx="5">
                  <c:v>0.94</c:v>
                </c:pt>
                <c:pt idx="6">
                  <c:v>#N/A</c:v>
                </c:pt>
                <c:pt idx="7">
                  <c:v>0.79</c:v>
                </c:pt>
                <c:pt idx="8">
                  <c:v>#N/A</c:v>
                </c:pt>
                <c:pt idx="9">
                  <c:v>0.7</c:v>
                </c:pt>
              </c:numCache>
            </c:numRef>
          </c:val>
          <c:extLst>
            <c:ext xmlns:c16="http://schemas.microsoft.com/office/drawing/2014/chart" uri="{C3380CC4-5D6E-409C-BE32-E72D297353CC}">
              <c16:uniqueId val="{00000006-E477-4023-B17B-FDE6B169581A}"/>
            </c:ext>
          </c:extLst>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1.1399999999999999</c:v>
                </c:pt>
              </c:numCache>
            </c:numRef>
          </c:val>
          <c:extLst>
            <c:ext xmlns:c16="http://schemas.microsoft.com/office/drawing/2014/chart" uri="{C3380CC4-5D6E-409C-BE32-E72D297353CC}">
              <c16:uniqueId val="{00000007-E477-4023-B17B-FDE6B16958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8.18</c:v>
                </c:pt>
                <c:pt idx="2">
                  <c:v>#N/A</c:v>
                </c:pt>
                <c:pt idx="3">
                  <c:v>5.86</c:v>
                </c:pt>
                <c:pt idx="4">
                  <c:v>#N/A</c:v>
                </c:pt>
                <c:pt idx="5">
                  <c:v>6.15</c:v>
                </c:pt>
                <c:pt idx="6">
                  <c:v>#N/A</c:v>
                </c:pt>
                <c:pt idx="7">
                  <c:v>7.79</c:v>
                </c:pt>
                <c:pt idx="8">
                  <c:v>#N/A</c:v>
                </c:pt>
                <c:pt idx="9">
                  <c:v>6.65</c:v>
                </c:pt>
              </c:numCache>
            </c:numRef>
          </c:val>
          <c:extLst>
            <c:ext xmlns:c16="http://schemas.microsoft.com/office/drawing/2014/chart" uri="{C3380CC4-5D6E-409C-BE32-E72D297353CC}">
              <c16:uniqueId val="{00000008-E477-4023-B17B-FDE6B169581A}"/>
            </c:ext>
          </c:extLst>
        </c:ser>
        <c:ser>
          <c:idx val="9"/>
          <c:order val="9"/>
          <c:tx>
            <c:strRef>
              <c:f>データシート!$A$36</c:f>
              <c:strCache>
                <c:ptCount val="1"/>
                <c:pt idx="0">
                  <c:v>国民健康保険特別会計（病院事業）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c:v>
                </c:pt>
                <c:pt idx="2">
                  <c:v>#N/A</c:v>
                </c:pt>
                <c:pt idx="3">
                  <c:v>4.7</c:v>
                </c:pt>
                <c:pt idx="4">
                  <c:v>#N/A</c:v>
                </c:pt>
                <c:pt idx="5">
                  <c:v>5.58</c:v>
                </c:pt>
                <c:pt idx="6">
                  <c:v>#N/A</c:v>
                </c:pt>
                <c:pt idx="7">
                  <c:v>6.51</c:v>
                </c:pt>
                <c:pt idx="8">
                  <c:v>#N/A</c:v>
                </c:pt>
                <c:pt idx="9">
                  <c:v>6.77</c:v>
                </c:pt>
              </c:numCache>
            </c:numRef>
          </c:val>
          <c:extLst>
            <c:ext xmlns:c16="http://schemas.microsoft.com/office/drawing/2014/chart" uri="{C3380CC4-5D6E-409C-BE32-E72D297353CC}">
              <c16:uniqueId val="{00000009-E477-4023-B17B-FDE6B16958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697</c:v>
                </c:pt>
                <c:pt idx="5">
                  <c:v>649</c:v>
                </c:pt>
                <c:pt idx="8">
                  <c:v>723</c:v>
                </c:pt>
                <c:pt idx="11">
                  <c:v>720</c:v>
                </c:pt>
                <c:pt idx="14">
                  <c:v>715</c:v>
                </c:pt>
              </c:numCache>
            </c:numRef>
          </c:val>
          <c:extLst>
            <c:ext xmlns:c16="http://schemas.microsoft.com/office/drawing/2014/chart" uri="{C3380CC4-5D6E-409C-BE32-E72D297353CC}">
              <c16:uniqueId val="{00000000-2DBB-4F6B-BE38-3645604BD0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BB-4F6B-BE38-3645604BD0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2DBB-4F6B-BE38-3645604BD0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113</c:v>
                </c:pt>
                <c:pt idx="3">
                  <c:v>96</c:v>
                </c:pt>
                <c:pt idx="6">
                  <c:v>81</c:v>
                </c:pt>
                <c:pt idx="9">
                  <c:v>71</c:v>
                </c:pt>
                <c:pt idx="12">
                  <c:v>61</c:v>
                </c:pt>
              </c:numCache>
            </c:numRef>
          </c:val>
          <c:extLst>
            <c:ext xmlns:c16="http://schemas.microsoft.com/office/drawing/2014/chart" uri="{C3380CC4-5D6E-409C-BE32-E72D297353CC}">
              <c16:uniqueId val="{00000003-2DBB-4F6B-BE38-3645604BD0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153</c:v>
                </c:pt>
                <c:pt idx="3">
                  <c:v>142</c:v>
                </c:pt>
                <c:pt idx="6">
                  <c:v>134</c:v>
                </c:pt>
                <c:pt idx="9">
                  <c:v>136</c:v>
                </c:pt>
                <c:pt idx="12">
                  <c:v>150</c:v>
                </c:pt>
              </c:numCache>
            </c:numRef>
          </c:val>
          <c:extLst>
            <c:ext xmlns:c16="http://schemas.microsoft.com/office/drawing/2014/chart" uri="{C3380CC4-5D6E-409C-BE32-E72D297353CC}">
              <c16:uniqueId val="{00000004-2DBB-4F6B-BE38-3645604BD0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BB-4F6B-BE38-3645604BD0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BB-4F6B-BE38-3645604BD0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690</c:v>
                </c:pt>
                <c:pt idx="3">
                  <c:v>709</c:v>
                </c:pt>
                <c:pt idx="6">
                  <c:v>789</c:v>
                </c:pt>
                <c:pt idx="9">
                  <c:v>799</c:v>
                </c:pt>
                <c:pt idx="12">
                  <c:v>799</c:v>
                </c:pt>
              </c:numCache>
            </c:numRef>
          </c:val>
          <c:extLst>
            <c:ext xmlns:c16="http://schemas.microsoft.com/office/drawing/2014/chart" uri="{C3380CC4-5D6E-409C-BE32-E72D297353CC}">
              <c16:uniqueId val="{00000007-2DBB-4F6B-BE38-3645604BD0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260</c:v>
                </c:pt>
                <c:pt idx="2">
                  <c:v>#N/A</c:v>
                </c:pt>
                <c:pt idx="3">
                  <c:v>#N/A</c:v>
                </c:pt>
                <c:pt idx="4">
                  <c:v>298</c:v>
                </c:pt>
                <c:pt idx="5">
                  <c:v>#N/A</c:v>
                </c:pt>
                <c:pt idx="6">
                  <c:v>#N/A</c:v>
                </c:pt>
                <c:pt idx="7">
                  <c:v>281</c:v>
                </c:pt>
                <c:pt idx="8">
                  <c:v>#N/A</c:v>
                </c:pt>
                <c:pt idx="9">
                  <c:v>#N/A</c:v>
                </c:pt>
                <c:pt idx="10">
                  <c:v>286</c:v>
                </c:pt>
                <c:pt idx="11">
                  <c:v>#N/A</c:v>
                </c:pt>
                <c:pt idx="12">
                  <c:v>#N/A</c:v>
                </c:pt>
                <c:pt idx="13">
                  <c:v>295</c:v>
                </c:pt>
                <c:pt idx="14">
                  <c:v>#N/A</c:v>
                </c:pt>
              </c:numCache>
            </c:numRef>
          </c:val>
          <c:smooth val="0"/>
          <c:extLst>
            <c:ext xmlns:c16="http://schemas.microsoft.com/office/drawing/2014/chart" uri="{C3380CC4-5D6E-409C-BE32-E72D297353CC}">
              <c16:uniqueId val="{00000008-2DBB-4F6B-BE38-3645604BD0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5929</c:v>
                </c:pt>
                <c:pt idx="5">
                  <c:v>6079</c:v>
                </c:pt>
                <c:pt idx="8">
                  <c:v>5830</c:v>
                </c:pt>
                <c:pt idx="11">
                  <c:v>6154</c:v>
                </c:pt>
                <c:pt idx="14">
                  <c:v>6073</c:v>
                </c:pt>
              </c:numCache>
            </c:numRef>
          </c:val>
          <c:extLst>
            <c:ext xmlns:c16="http://schemas.microsoft.com/office/drawing/2014/chart" uri="{C3380CC4-5D6E-409C-BE32-E72D297353CC}">
              <c16:uniqueId val="{00000000-CAE4-40D2-B396-1B68293013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260</c:v>
                </c:pt>
                <c:pt idx="5">
                  <c:v>270</c:v>
                </c:pt>
                <c:pt idx="8">
                  <c:v>247</c:v>
                </c:pt>
                <c:pt idx="11">
                  <c:v>254</c:v>
                </c:pt>
                <c:pt idx="14">
                  <c:v>250</c:v>
                </c:pt>
              </c:numCache>
            </c:numRef>
          </c:val>
          <c:extLst>
            <c:ext xmlns:c16="http://schemas.microsoft.com/office/drawing/2014/chart" uri="{C3380CC4-5D6E-409C-BE32-E72D297353CC}">
              <c16:uniqueId val="{00000001-CAE4-40D2-B396-1B68293013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4940</c:v>
                </c:pt>
                <c:pt idx="5">
                  <c:v>4622</c:v>
                </c:pt>
                <c:pt idx="8">
                  <c:v>4564</c:v>
                </c:pt>
                <c:pt idx="11">
                  <c:v>4742</c:v>
                </c:pt>
                <c:pt idx="14">
                  <c:v>4620</c:v>
                </c:pt>
              </c:numCache>
            </c:numRef>
          </c:val>
          <c:extLst>
            <c:ext xmlns:c16="http://schemas.microsoft.com/office/drawing/2014/chart" uri="{C3380CC4-5D6E-409C-BE32-E72D297353CC}">
              <c16:uniqueId val="{00000002-CAE4-40D2-B396-1B68293013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E4-40D2-B396-1B68293013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E4-40D2-B396-1B68293013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E4-40D2-B396-1B68293013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697</c:v>
                </c:pt>
                <c:pt idx="3">
                  <c:v>711</c:v>
                </c:pt>
                <c:pt idx="6">
                  <c:v>659</c:v>
                </c:pt>
                <c:pt idx="9">
                  <c:v>676</c:v>
                </c:pt>
                <c:pt idx="12">
                  <c:v>674</c:v>
                </c:pt>
              </c:numCache>
            </c:numRef>
          </c:val>
          <c:extLst>
            <c:ext xmlns:c16="http://schemas.microsoft.com/office/drawing/2014/chart" uri="{C3380CC4-5D6E-409C-BE32-E72D297353CC}">
              <c16:uniqueId val="{00000006-CAE4-40D2-B396-1B68293013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395</c:v>
                </c:pt>
                <c:pt idx="3">
                  <c:v>352</c:v>
                </c:pt>
                <c:pt idx="6">
                  <c:v>271</c:v>
                </c:pt>
                <c:pt idx="9">
                  <c:v>200</c:v>
                </c:pt>
                <c:pt idx="12">
                  <c:v>139</c:v>
                </c:pt>
              </c:numCache>
            </c:numRef>
          </c:val>
          <c:extLst>
            <c:ext xmlns:c16="http://schemas.microsoft.com/office/drawing/2014/chart" uri="{C3380CC4-5D6E-409C-BE32-E72D297353CC}">
              <c16:uniqueId val="{00000007-CAE4-40D2-B396-1B68293013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1002</c:v>
                </c:pt>
                <c:pt idx="3">
                  <c:v>963</c:v>
                </c:pt>
                <c:pt idx="6">
                  <c:v>945</c:v>
                </c:pt>
                <c:pt idx="9">
                  <c:v>1287</c:v>
                </c:pt>
                <c:pt idx="12">
                  <c:v>1422</c:v>
                </c:pt>
              </c:numCache>
            </c:numRef>
          </c:val>
          <c:extLst>
            <c:ext xmlns:c16="http://schemas.microsoft.com/office/drawing/2014/chart" uri="{C3380CC4-5D6E-409C-BE32-E72D297353CC}">
              <c16:uniqueId val="{00000008-CAE4-40D2-B396-1B68293013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E4-40D2-B396-1B68293013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7283</c:v>
                </c:pt>
                <c:pt idx="3">
                  <c:v>7599</c:v>
                </c:pt>
                <c:pt idx="6">
                  <c:v>7458</c:v>
                </c:pt>
                <c:pt idx="9">
                  <c:v>8088</c:v>
                </c:pt>
                <c:pt idx="12">
                  <c:v>7893</c:v>
                </c:pt>
              </c:numCache>
            </c:numRef>
          </c:val>
          <c:extLst>
            <c:ext xmlns:c16="http://schemas.microsoft.com/office/drawing/2014/chart" uri="{C3380CC4-5D6E-409C-BE32-E72D297353CC}">
              <c16:uniqueId val="{0000000A-CAE4-40D2-B396-1B68293013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E4-40D2-B396-1B68293013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1032</c:v>
                </c:pt>
                <c:pt idx="1">
                  <c:v>1032</c:v>
                </c:pt>
                <c:pt idx="2">
                  <c:v>1032</c:v>
                </c:pt>
              </c:numCache>
            </c:numRef>
          </c:val>
          <c:extLst>
            <c:ext xmlns:c16="http://schemas.microsoft.com/office/drawing/2014/chart" uri="{C3380CC4-5D6E-409C-BE32-E72D297353CC}">
              <c16:uniqueId val="{00000000-08D8-48EE-866B-6F211AFBD4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424</c:v>
                </c:pt>
                <c:pt idx="1">
                  <c:v>466</c:v>
                </c:pt>
                <c:pt idx="2">
                  <c:v>467</c:v>
                </c:pt>
              </c:numCache>
            </c:numRef>
          </c:val>
          <c:extLst>
            <c:ext xmlns:c16="http://schemas.microsoft.com/office/drawing/2014/chart" uri="{C3380CC4-5D6E-409C-BE32-E72D297353CC}">
              <c16:uniqueId val="{00000001-08D8-48EE-866B-6F211AFBD4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2923</c:v>
                </c:pt>
                <c:pt idx="1">
                  <c:v>3026</c:v>
                </c:pt>
                <c:pt idx="2">
                  <c:v>2908</c:v>
                </c:pt>
              </c:numCache>
            </c:numRef>
          </c:val>
          <c:extLst>
            <c:ext xmlns:c16="http://schemas.microsoft.com/office/drawing/2014/chart" uri="{C3380CC4-5D6E-409C-BE32-E72D297353CC}">
              <c16:uniqueId val="{00000002-08D8-48EE-866B-6F211AFBD4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{1E12E2CE-AF60-4134-9984-E32B9DA07A26}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AAF-45AE-8823-61BF9242B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{4479B72C-A42D-4B61-A728-F8320EC1C945}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AF-45AE-8823-61BF9242B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{86D3624F-D373-4050-B020-B640884F4F76}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AF-45AE-8823-61BF9242B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{E0FCFF07-B9C2-4CF7-B78B-67990CA35011}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AF-45AE-8823-61BF9242B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{B5B83925-FF1E-4C47-BCEA-FE9679BACABF}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AF-45AE-8823-61BF9242B71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{85D13DCC-A2A7-4F7B-B1B5-6C815C67C0AF}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AAF-45AE-8823-61BF9242B71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{47231867-BCF6-42F7-B1D3-2CA6DF01AF41}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AAF-45AE-8823-61BF9242B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{ADFDBF45-4356-426F-AA3C-363B7FF8F5B4}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AAF-45AE-8823-61BF9242B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{F84809DF-4664-4746-8BCC-D222119B982A}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AAF-45AE-8823-61BF9242B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54.8</c:v>
                </c:pt>
                <c:pt idx="8">
                  <c:v>55.9</c:v>
                </c:pt>
                <c:pt idx="16">
                  <c:v>55.8</c:v>
                </c:pt>
                <c:pt idx="24">
                  <c:v>56.6</c:v>
                </c:pt>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AAF-45AE-8823-61BF9242B7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{BB71A1E4-911F-406B-9610-9970212444FA}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AAF-45AE-8823-61BF9242B7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{7279827D-6AB6-4D9C-8B0C-47F9B717F8B9}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AF-45AE-8823-61BF9242B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{E3E52DB8-45AB-4393-A36A-730815410948}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AF-45AE-8823-61BF9242B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{7D705C21-861B-4586-B1D1-58B7336C57D4}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AF-45AE-8823-61BF9242B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{1C613500-F5E1-4A59-AA65-B1D974E46B6C}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AF-45AE-8823-61BF9242B71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{D415E415-B50D-4DFF-9CC8-63D7C239EF36}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AAF-45AE-8823-61BF9242B71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{03B88E08-0408-42AF-9FF5-A934CFAA816D}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AAF-45AE-8823-61BF9242B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{081163E9-6BDD-4457-8D1D-6F60D10E3D01}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AAF-45AE-8823-61BF9242B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{1BFD1B49-874E-41F0-BA59-906DA9A4DFDA}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AAF-45AE-8823-61BF9242B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AF-45AE-8823-61BF9242B71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{1E29A1CE-998F-45E4-A873-E7F2F734E94F}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B45-4F01-BF48-8C45E425C1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{A3192B2C-C99B-4336-8E0E-AEC461388181}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45-4F01-BF48-8C45E425C1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{57454785-4BC1-49CD-88A9-DE06E303E291}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45-4F01-BF48-8C45E425C1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{F770F257-96D9-4511-AF52-830616C4EFBE}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45-4F01-BF48-8C45E425C1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{89AEAE25-FA66-4305-9851-C73B3661598C}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45-4F01-BF48-8C45E425C10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{F56BD057-0279-4D87-8298-5FC16C03F4B8}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B45-4F01-BF48-8C45E425C10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{6CD0EA8C-0836-4905-B5CE-3F21AA07EDBE}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B45-4F01-BF48-8C45E425C10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{09EE04B7-05D8-4013-BD7C-A95B2698A020}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B45-4F01-BF48-8C45E425C10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{01E41E1F-5831-442D-BC59-7D5580618B0F}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B45-4F01-BF48-8C45E425C1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8.5</c:v>
                </c:pt>
                <c:pt idx="16">
                  <c:v>8.6</c:v>
                </c:pt>
                <c:pt idx="24">
                  <c:v>8.5</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B45-4F01-BF48-8C45E425C1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{6A6F4370-EBD0-4AB1-AB64-8C804C6025D4}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B45-4F01-BF48-8C45E425C1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{81D6996D-5311-4005-8CAE-16BA542636AA}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45-4F01-BF48-8C45E425C1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{AF4F8042-A640-4FD6-98E9-7638C8E4E958}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45-4F01-BF48-8C45E425C1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{99F88653-4693-40DC-85A0-491C45A5B70D}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45-4F01-BF48-8C45E425C1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{99629507-40E6-4356-9ED4-94AD55BAA61B}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45-4F01-BF48-8C45E425C10C}"/>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{5193421F-A664-4CDB-9D18-FE96E7FD21C3}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B45-4F01-BF48-8C45E425C10C}"/>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{52EFE96B-96E4-4567-BD64-FF5FC967B8CC}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B45-4F01-BF48-8C45E425C10C}"/>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{A37D7011-C282-4A97-8826-A1ED78A4B660}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B45-4F01-BF48-8C45E425C10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{748878B5-4377-481E-ABF5-37A0F14B504F}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B45-4F01-BF48-8C45E425C1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45-4F01-BF48-8C45E425C10C}"/>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これまで、町債発行額の抑制や過疎対策事業債の活用などにより実質公債費率は減少傾向にあったが、過疎債ソフト分の発行や近年の大型事業の影響等によりやや増加傾向に転じつつある。</a:t>
          </a:r>
          <a:endParaRPr lang="ja-JP" altLang="ja-JP" sz="1400">
            <a:effectLst/>
          </a:endParaRPr>
        </a:p>
        <a:p>
          <a:r>
            <a:rPr kumimoji="1" lang="ja-JP" altLang="ja-JP" sz="1100">
              <a:solidFill>
                <a:schemeClr val="dk1"/>
              </a:solidFill>
              <a:effectLst/>
              <a:latin typeface="+mn-lt"/>
              <a:ea typeface="+mn-ea"/>
              <a:cs typeface="+mn-cs"/>
            </a:rPr>
            <a:t>今後庁舎耐震改修など大型事業の償還開始が予定されており公債費負担の増大が懸念されることから、引き続き町債の抑制・交付税措置の得られる有利な起債の活用を図ることとしたい。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いずれの年度も充当可能財源が将来負担額を上回っており、比率は発生していない。</a:t>
          </a:r>
          <a:endParaRPr lang="ja-JP" altLang="ja-JP" sz="1400">
            <a:effectLst/>
          </a:endParaRPr>
        </a:p>
        <a:p>
          <a:r>
            <a:rPr kumimoji="1" lang="ja-JP" altLang="ja-JP" sz="1100">
              <a:solidFill>
                <a:schemeClr val="dk1"/>
              </a:solidFill>
              <a:effectLst/>
              <a:latin typeface="+mn-lt"/>
              <a:ea typeface="+mn-ea"/>
              <a:cs typeface="+mn-cs"/>
            </a:rPr>
            <a:t>庁舎耐震改修など、今後大型事業の償還が予定されていることから、平時における町債発行抑制など将来の負担軽減に努めるとともに、決算余剰額の基金積立などを都度検討する。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政策的経費の財源として特手目的基金の取り崩しを行っており、</a:t>
          </a:r>
          <a:r>
            <a:rPr kumimoji="1" lang="ja-JP" altLang="ja-JP" sz="1100">
              <a:solidFill>
                <a:schemeClr val="dk1"/>
              </a:solidFill>
              <a:effectLst/>
              <a:latin typeface="+mn-lt"/>
              <a:ea typeface="+mn-ea"/>
              <a:cs typeface="+mn-cs"/>
            </a:rPr>
            <a:t>全体としては</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今後予定されている教育関連施設の整備など大型の財政需要に備え、余剰金の状況を見ながら都度政策的な積立を検討する。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公共施設協働営繕基金：施設の整備、維持補修等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水産振興基金：基幹産業である水産業・水産加工業の振興</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酪肉振興対策基金：基幹産業である酪農業を中心とした農業の振興</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子ども・子育て基金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子育て関連施策</a:t>
          </a:r>
          <a:endParaRPr lang="ja-JP" altLang="ja-JP" sz="1400">
            <a:effectLst/>
          </a:endParaRPr>
        </a:p>
        <a:p>
          <a:r>
            <a:rPr kumimoji="1" lang="ja-JP" altLang="ja-JP" sz="1100">
              <a:solidFill>
                <a:schemeClr val="dk1"/>
              </a:solidFill>
              <a:effectLst/>
              <a:latin typeface="+mn-lt"/>
              <a:ea typeface="+mn-ea"/>
              <a:cs typeface="+mn-cs"/>
            </a:rPr>
            <a:t>　萌える海と大地・さわやか交流郷創生基金：まちづくり事業</a:t>
          </a:r>
          <a:r>
            <a:rPr kumimoji="1" lang="ja-JP" altLang="en-US" sz="1100">
              <a:solidFill>
                <a:schemeClr val="dk1"/>
              </a:solidFill>
              <a:effectLst/>
              <a:latin typeface="+mn-lt"/>
              <a:ea typeface="+mn-ea"/>
              <a:cs typeface="+mn-cs"/>
            </a:rPr>
            <a:t>全般</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公共施設協働営繕基金：</a:t>
          </a:r>
          <a:r>
            <a:rPr kumimoji="1" lang="ja-JP" altLang="en-US" sz="1100">
              <a:solidFill>
                <a:schemeClr val="dk1"/>
              </a:solidFill>
              <a:effectLst/>
              <a:latin typeface="+mn-lt"/>
              <a:ea typeface="+mn-ea"/>
              <a:cs typeface="+mn-cs"/>
            </a:rPr>
            <a:t>教育関連施設を中心とした今後の施設整備に備え、政策積立を実施</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水産振興基金：不漁対策など、水産業振興全般の財源として取り崩した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酪肉振興対策基金：草地整備に対する補助など、農業振興対策全般の財源として取り崩した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子ども・子育て基金</a:t>
          </a:r>
          <a:r>
            <a:rPr kumimoji="1" lang="ja-JP" altLang="ja-JP" sz="1100">
              <a:solidFill>
                <a:schemeClr val="dk1"/>
              </a:solidFill>
              <a:effectLst/>
              <a:latin typeface="+mn-lt"/>
              <a:ea typeface="+mn-ea"/>
              <a:cs typeface="+mn-cs"/>
            </a:rPr>
            <a:t>：今後の</a:t>
          </a:r>
          <a:r>
            <a:rPr kumimoji="1" lang="ja-JP" altLang="en-US" sz="1100">
              <a:solidFill>
                <a:schemeClr val="dk1"/>
              </a:solidFill>
              <a:effectLst/>
              <a:latin typeface="+mn-lt"/>
              <a:ea typeface="+mn-ea"/>
              <a:cs typeface="+mn-cs"/>
            </a:rPr>
            <a:t>子育て支援施策</a:t>
          </a:r>
          <a:r>
            <a:rPr kumimoji="1" lang="ja-JP" altLang="ja-JP" sz="1100">
              <a:solidFill>
                <a:schemeClr val="dk1"/>
              </a:solidFill>
              <a:effectLst/>
              <a:latin typeface="+mn-lt"/>
              <a:ea typeface="+mn-ea"/>
              <a:cs typeface="+mn-cs"/>
            </a:rPr>
            <a:t>に充てるため</a:t>
          </a:r>
          <a:r>
            <a:rPr kumimoji="1" lang="ja-JP" altLang="en-US" sz="1100">
              <a:solidFill>
                <a:schemeClr val="dk1"/>
              </a:solidFill>
              <a:effectLst/>
              <a:latin typeface="+mn-lt"/>
              <a:ea typeface="+mn-ea"/>
              <a:cs typeface="+mn-cs"/>
            </a:rPr>
            <a:t>、政策</a:t>
          </a:r>
          <a:r>
            <a:rPr kumimoji="1" lang="ja-JP" altLang="ja-JP" sz="1100">
              <a:solidFill>
                <a:schemeClr val="dk1"/>
              </a:solidFill>
              <a:effectLst/>
              <a:latin typeface="+mn-lt"/>
              <a:ea typeface="+mn-ea"/>
              <a:cs typeface="+mn-cs"/>
            </a:rPr>
            <a:t>積立てを</a:t>
          </a:r>
          <a:r>
            <a:rPr kumimoji="1" lang="ja-JP" altLang="en-US" sz="1100">
              <a:solidFill>
                <a:schemeClr val="dk1"/>
              </a:solidFill>
              <a:effectLst/>
              <a:latin typeface="+mn-lt"/>
              <a:ea typeface="+mn-ea"/>
              <a:cs typeface="+mn-cs"/>
            </a:rPr>
            <a:t>実施</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kumimoji="1" lang="ja-JP" altLang="ja-JP" sz="1100">
              <a:solidFill>
                <a:schemeClr val="dk1"/>
              </a:solidFill>
              <a:effectLst/>
              <a:latin typeface="+mn-lt"/>
              <a:ea typeface="+mn-ea"/>
              <a:cs typeface="+mn-cs"/>
            </a:rPr>
            <a:t>萌える海と大地・さわやか交流郷創生基金：</a:t>
          </a:r>
          <a:r>
            <a:rPr kumimoji="1" lang="ja-JP" altLang="en-US" sz="1100">
              <a:solidFill>
                <a:schemeClr val="dk1"/>
              </a:solidFill>
              <a:effectLst/>
              <a:latin typeface="+mn-lt"/>
              <a:ea typeface="+mn-ea"/>
              <a:cs typeface="+mn-cs"/>
            </a:rPr>
            <a:t>主に人づくり等を中心とした</a:t>
          </a:r>
          <a:r>
            <a:rPr kumimoji="1" lang="ja-JP" altLang="ja-JP" sz="1100">
              <a:solidFill>
                <a:schemeClr val="dk1"/>
              </a:solidFill>
              <a:effectLst/>
              <a:latin typeface="+mn-lt"/>
              <a:ea typeface="+mn-ea"/>
              <a:cs typeface="+mn-cs"/>
            </a:rPr>
            <a:t>まちづくり</a:t>
          </a:r>
          <a:r>
            <a:rPr kumimoji="1" lang="ja-JP" altLang="en-US" sz="1100">
              <a:solidFill>
                <a:schemeClr val="dk1"/>
              </a:solidFill>
              <a:effectLst/>
              <a:latin typeface="+mn-lt"/>
              <a:ea typeface="+mn-ea"/>
              <a:cs typeface="+mn-cs"/>
            </a:rPr>
            <a:t>政策</a:t>
          </a:r>
          <a:r>
            <a:rPr kumimoji="1" lang="ja-JP" altLang="ja-JP" sz="1100">
              <a:solidFill>
                <a:schemeClr val="dk1"/>
              </a:solidFill>
              <a:effectLst/>
              <a:latin typeface="+mn-lt"/>
              <a:ea typeface="+mn-ea"/>
              <a:cs typeface="+mn-cs"/>
            </a:rPr>
            <a:t>全般</a:t>
          </a:r>
          <a:r>
            <a:rPr kumimoji="1" lang="ja-JP" altLang="en-US" sz="1100">
              <a:solidFill>
                <a:schemeClr val="dk1"/>
              </a:solidFill>
              <a:effectLst/>
              <a:latin typeface="+mn-lt"/>
              <a:ea typeface="+mn-ea"/>
              <a:cs typeface="+mn-cs"/>
            </a:rPr>
            <a:t>の財源として取り崩した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各基金とも、財源不足の状況や基金残高、今後予想される財政需要等を勘案し、適宜取崩し・積立てを行っていく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当初予算編成時の財源不足に対応するため、取崩しを予定していたが、決算ベースではその必要は生じなかった。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緊急的な財政需要等に備え、可能な限り現水準を維持していく。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利子収入などにより、やや増加した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これまでと同様計画的な運用を行っている考えではあるが、大型事業の元金償還開始が予定されていることから、必要に応じて取崩額の増額を検討する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を活用しながら、老朽化した施設や用途廃止した施設の除却を進めているところであるが、物価高騰による解体費用の増などが課題である。今後も各施設の管理計画等に則り更新や除却、集約化等を進め、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80" name="有形固定資産減価償却率平均値テキスト"/>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152823</xdr:rowOff>
    </xdr:from>
    <xdr:to>
      <xdr:col>23</xdr:col>
      <xdr:colOff>136525</xdr:colOff>
      <xdr:row>28</xdr:row>
      <xdr:rowOff>82973</xdr:rowOff>
    </xdr:to>
    <xdr:sp macro="" textlink="">
      <xdr:nvSpPr>
        <xdr:cNvPr id="91" name="楕円 90"/>
        <xdr:cNvSpPr/>
      </xdr:nvSpPr>
      <xdr:spPr>
        <a:xfrm>
          <a:off x="47117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4250</xdr:rowOff>
    </xdr:from>
    <xdr:ext cx="405111" cy="259045"/>
    <xdr:sp macro="" textlink="">
      <xdr:nvSpPr>
        <xdr:cNvPr id="92" name="有形固定資産減価償却率該当値テキスト"/>
        <xdr:cNvSpPr txBox="1"/>
      </xdr:nvSpPr>
      <xdr:spPr>
        <a:xfrm>
          <a:off x="4813300" y="540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98848</xdr:rowOff>
    </xdr:from>
    <xdr:to>
      <xdr:col>19</xdr:col>
      <xdr:colOff>187325</xdr:colOff>
      <xdr:row>28</xdr:row>
      <xdr:rowOff>28998</xdr:rowOff>
    </xdr:to>
    <xdr:sp macro="" textlink="">
      <xdr:nvSpPr>
        <xdr:cNvPr id="93" name="楕円 92"/>
        <xdr:cNvSpPr/>
      </xdr:nvSpPr>
      <xdr:spPr>
        <a:xfrm>
          <a:off x="40005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149648</xdr:rowOff>
    </xdr:from>
    <xdr:to>
      <xdr:col>23</xdr:col>
      <xdr:colOff>85725</xdr:colOff>
      <xdr:row>28</xdr:row>
      <xdr:rowOff>32173</xdr:rowOff>
    </xdr:to>
    <xdr:cxnSp macro="">
      <xdr:nvCxnSpPr>
        <xdr:cNvPr id="94" name="直線コネクタ 93"/>
        <xdr:cNvCxnSpPr/>
      </xdr:nvCxnSpPr>
      <xdr:spPr>
        <a:xfrm>
          <a:off x="4051300" y="555032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70062</xdr:rowOff>
    </xdr:from>
    <xdr:to>
      <xdr:col>15</xdr:col>
      <xdr:colOff>187325</xdr:colOff>
      <xdr:row>28</xdr:row>
      <xdr:rowOff>212</xdr:rowOff>
    </xdr:to>
    <xdr:sp macro="" textlink="">
      <xdr:nvSpPr>
        <xdr:cNvPr id="95" name="楕円 94"/>
        <xdr:cNvSpPr/>
      </xdr:nvSpPr>
      <xdr:spPr>
        <a:xfrm>
          <a:off x="3238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27</xdr:row>
      <xdr:rowOff>149648</xdr:rowOff>
    </xdr:to>
    <xdr:cxnSp macro="">
      <xdr:nvCxnSpPr>
        <xdr:cNvPr id="96" name="直線コネクタ 95"/>
        <xdr:cNvCxnSpPr/>
      </xdr:nvCxnSpPr>
      <xdr:spPr>
        <a:xfrm>
          <a:off x="3289300" y="552153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73660</xdr:rowOff>
    </xdr:from>
    <xdr:to>
      <xdr:col>11</xdr:col>
      <xdr:colOff>187325</xdr:colOff>
      <xdr:row>28</xdr:row>
      <xdr:rowOff>3810</xdr:rowOff>
    </xdr:to>
    <xdr:sp macro="" textlink="">
      <xdr:nvSpPr>
        <xdr:cNvPr id="97" name="楕円 96"/>
        <xdr:cNvSpPr/>
      </xdr:nvSpPr>
      <xdr:spPr>
        <a:xfrm>
          <a:off x="2476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120862</xdr:rowOff>
    </xdr:from>
    <xdr:to>
      <xdr:col>15</xdr:col>
      <xdr:colOff>136525</xdr:colOff>
      <xdr:row>27</xdr:row>
      <xdr:rowOff>124460</xdr:rowOff>
    </xdr:to>
    <xdr:cxnSp macro="">
      <xdr:nvCxnSpPr>
        <xdr:cNvPr id="98" name="直線コネクタ 97"/>
        <xdr:cNvCxnSpPr/>
      </xdr:nvCxnSpPr>
      <xdr:spPr>
        <a:xfrm flipV="1">
          <a:off x="2527300" y="552153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34078</xdr:rowOff>
    </xdr:from>
    <xdr:to>
      <xdr:col>7</xdr:col>
      <xdr:colOff>187325</xdr:colOff>
      <xdr:row>27</xdr:row>
      <xdr:rowOff>135678</xdr:rowOff>
    </xdr:to>
    <xdr:sp macro="" textlink="">
      <xdr:nvSpPr>
        <xdr:cNvPr id="99" name="楕円 98"/>
        <xdr:cNvSpPr/>
      </xdr:nvSpPr>
      <xdr:spPr>
        <a:xfrm>
          <a:off x="1714500" y="54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84878</xdr:rowOff>
    </xdr:from>
    <xdr:to>
      <xdr:col>11</xdr:col>
      <xdr:colOff>136525</xdr:colOff>
      <xdr:row>27</xdr:row>
      <xdr:rowOff>124460</xdr:rowOff>
    </xdr:to>
    <xdr:cxnSp macro="">
      <xdr:nvCxnSpPr>
        <xdr:cNvPr id="100" name="直線コネクタ 99"/>
        <xdr:cNvCxnSpPr/>
      </xdr:nvCxnSpPr>
      <xdr:spPr>
        <a:xfrm>
          <a:off x="1765300" y="548555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101" name="n_1aveValue有形固定資産減価償却率"/>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102" name="n_2aveValue有形固定資産減価償却率"/>
        <xdr:cNvSpPr txBox="1"/>
      </xdr:nvSpPr>
      <xdr:spPr>
        <a:xfrm>
          <a:off x="3086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3"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104" name="n_4aveValue有形固定資産減価償却率"/>
        <xdr:cNvSpPr txBox="1"/>
      </xdr:nvSpPr>
      <xdr:spPr>
        <a:xfrm>
          <a:off x="1562744"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45525</xdr:rowOff>
    </xdr:from>
    <xdr:ext cx="405111" cy="259045"/>
    <xdr:sp macro="" textlink="">
      <xdr:nvSpPr>
        <xdr:cNvPr id="105" name="n_1mainValue有形固定資産減価償却率"/>
        <xdr:cNvSpPr txBox="1"/>
      </xdr:nvSpPr>
      <xdr:spPr>
        <a:xfrm>
          <a:off x="3836044" y="52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16739</xdr:rowOff>
    </xdr:from>
    <xdr:ext cx="405111" cy="259045"/>
    <xdr:sp macro="" textlink="">
      <xdr:nvSpPr>
        <xdr:cNvPr id="106" name="n_2mainValue有形固定資産減価償却率"/>
        <xdr:cNvSpPr txBox="1"/>
      </xdr:nvSpPr>
      <xdr:spPr>
        <a:xfrm>
          <a:off x="3086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20337</xdr:rowOff>
    </xdr:from>
    <xdr:ext cx="405111" cy="259045"/>
    <xdr:sp macro="" textlink="">
      <xdr:nvSpPr>
        <xdr:cNvPr id="107" name="n_3mainValue有形固定資産減価償却率"/>
        <xdr:cNvSpPr txBox="1"/>
      </xdr:nvSpPr>
      <xdr:spPr>
        <a:xfrm>
          <a:off x="2324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152205</xdr:rowOff>
    </xdr:from>
    <xdr:ext cx="405111" cy="259045"/>
    <xdr:sp macro="" textlink="">
      <xdr:nvSpPr>
        <xdr:cNvPr id="108" name="n_4mainValue有形固定資産減価償却率"/>
        <xdr:cNvSpPr txBox="1"/>
      </xdr:nvSpPr>
      <xdr:spPr>
        <a:xfrm>
          <a:off x="1562744" y="520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類似団体に比べて良好な状況にあるが、近年の大型事業の実施に伴う償還額の増などにより、今後数値としては悪化の方向に向かうことが想定される。</a:t>
          </a:r>
          <a:endParaRPr lang="ja-JP" altLang="ja-JP">
            <a:effectLst/>
          </a:endParaRPr>
        </a:p>
        <a:p>
          <a:r>
            <a:rPr kumimoji="1" lang="ja-JP" altLang="ja-JP" sz="1100">
              <a:solidFill>
                <a:schemeClr val="dk1"/>
              </a:solidFill>
              <a:effectLst/>
              <a:latin typeface="+mn-lt"/>
              <a:ea typeface="+mn-ea"/>
              <a:cs typeface="+mn-cs"/>
            </a:rPr>
            <a:t>　引き続き事業の見直しや交付税措置のある起債の活用などにより、財政の健全化に努める。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xdr:cNvSpPr txBox="1"/>
      </xdr:nvSpPr>
      <xdr:spPr>
        <a:xfrm>
          <a:off x="14846300" y="5709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38227</xdr:rowOff>
    </xdr:from>
    <xdr:to>
      <xdr:col>76</xdr:col>
      <xdr:colOff>73025</xdr:colOff>
      <xdr:row>28</xdr:row>
      <xdr:rowOff>139827</xdr:rowOff>
    </xdr:to>
    <xdr:sp macro="" textlink="">
      <xdr:nvSpPr>
        <xdr:cNvPr id="155" name="楕円 154"/>
        <xdr:cNvSpPr/>
      </xdr:nvSpPr>
      <xdr:spPr>
        <a:xfrm>
          <a:off x="147447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61104</xdr:rowOff>
    </xdr:from>
    <xdr:ext cx="469744" cy="259045"/>
    <xdr:sp macro="" textlink="">
      <xdr:nvSpPr>
        <xdr:cNvPr id="156" name="債務償還比率該当値テキスト"/>
        <xdr:cNvSpPr txBox="1"/>
      </xdr:nvSpPr>
      <xdr:spPr>
        <a:xfrm>
          <a:off x="14846300"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11548</xdr:rowOff>
    </xdr:from>
    <xdr:to>
      <xdr:col>72</xdr:col>
      <xdr:colOff>123825</xdr:colOff>
      <xdr:row>28</xdr:row>
      <xdr:rowOff>113148</xdr:rowOff>
    </xdr:to>
    <xdr:sp macro="" textlink="">
      <xdr:nvSpPr>
        <xdr:cNvPr id="157" name="楕円 156"/>
        <xdr:cNvSpPr/>
      </xdr:nvSpPr>
      <xdr:spPr>
        <a:xfrm>
          <a:off x="14033500" y="55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62348</xdr:rowOff>
    </xdr:from>
    <xdr:to>
      <xdr:col>76</xdr:col>
      <xdr:colOff>22225</xdr:colOff>
      <xdr:row>28</xdr:row>
      <xdr:rowOff>89027</xdr:rowOff>
    </xdr:to>
    <xdr:cxnSp macro="">
      <xdr:nvCxnSpPr>
        <xdr:cNvPr id="158" name="直線コネクタ 157"/>
        <xdr:cNvCxnSpPr/>
      </xdr:nvCxnSpPr>
      <xdr:spPr>
        <a:xfrm>
          <a:off x="14084300" y="5634473"/>
          <a:ext cx="7112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143365</xdr:rowOff>
    </xdr:from>
    <xdr:to>
      <xdr:col>68</xdr:col>
      <xdr:colOff>123825</xdr:colOff>
      <xdr:row>28</xdr:row>
      <xdr:rowOff>73515</xdr:rowOff>
    </xdr:to>
    <xdr:sp macro="" textlink="">
      <xdr:nvSpPr>
        <xdr:cNvPr id="159" name="楕円 158"/>
        <xdr:cNvSpPr/>
      </xdr:nvSpPr>
      <xdr:spPr>
        <a:xfrm>
          <a:off x="13271500" y="5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22715</xdr:rowOff>
    </xdr:from>
    <xdr:to>
      <xdr:col>72</xdr:col>
      <xdr:colOff>73025</xdr:colOff>
      <xdr:row>28</xdr:row>
      <xdr:rowOff>62348</xdr:rowOff>
    </xdr:to>
    <xdr:cxnSp macro="">
      <xdr:nvCxnSpPr>
        <xdr:cNvPr id="160" name="直線コネクタ 159"/>
        <xdr:cNvCxnSpPr/>
      </xdr:nvCxnSpPr>
      <xdr:spPr>
        <a:xfrm>
          <a:off x="13322300" y="5594840"/>
          <a:ext cx="7620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49022</xdr:rowOff>
    </xdr:from>
    <xdr:to>
      <xdr:col>64</xdr:col>
      <xdr:colOff>123825</xdr:colOff>
      <xdr:row>28</xdr:row>
      <xdr:rowOff>150622</xdr:rowOff>
    </xdr:to>
    <xdr:sp macro="" textlink="">
      <xdr:nvSpPr>
        <xdr:cNvPr id="161" name="楕円 160"/>
        <xdr:cNvSpPr/>
      </xdr:nvSpPr>
      <xdr:spPr>
        <a:xfrm>
          <a:off x="12509500" y="56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22715</xdr:rowOff>
    </xdr:from>
    <xdr:to>
      <xdr:col>68</xdr:col>
      <xdr:colOff>73025</xdr:colOff>
      <xdr:row>28</xdr:row>
      <xdr:rowOff>99822</xdr:rowOff>
    </xdr:to>
    <xdr:cxnSp macro="">
      <xdr:nvCxnSpPr>
        <xdr:cNvPr id="162" name="直線コネクタ 161"/>
        <xdr:cNvCxnSpPr/>
      </xdr:nvCxnSpPr>
      <xdr:spPr>
        <a:xfrm flipV="1">
          <a:off x="12560300" y="5594840"/>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162025</xdr:rowOff>
    </xdr:from>
    <xdr:to>
      <xdr:col>60</xdr:col>
      <xdr:colOff>123825</xdr:colOff>
      <xdr:row>28</xdr:row>
      <xdr:rowOff>92175</xdr:rowOff>
    </xdr:to>
    <xdr:sp macro="" textlink="">
      <xdr:nvSpPr>
        <xdr:cNvPr id="163" name="楕円 162"/>
        <xdr:cNvSpPr/>
      </xdr:nvSpPr>
      <xdr:spPr>
        <a:xfrm>
          <a:off x="11747500" y="55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41375</xdr:rowOff>
    </xdr:from>
    <xdr:to>
      <xdr:col>64</xdr:col>
      <xdr:colOff>73025</xdr:colOff>
      <xdr:row>28</xdr:row>
      <xdr:rowOff>99822</xdr:rowOff>
    </xdr:to>
    <xdr:cxnSp macro="">
      <xdr:nvCxnSpPr>
        <xdr:cNvPr id="164" name="直線コネクタ 163"/>
        <xdr:cNvCxnSpPr/>
      </xdr:nvCxnSpPr>
      <xdr:spPr>
        <a:xfrm>
          <a:off x="11798300" y="5613500"/>
          <a:ext cx="7620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xdr:cNvSpPr txBox="1"/>
      </xdr:nvSpPr>
      <xdr:spPr>
        <a:xfrm>
          <a:off x="13836727" y="58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xdr:cNvSpPr txBox="1"/>
      </xdr:nvSpPr>
      <xdr:spPr>
        <a:xfrm>
          <a:off x="130874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xdr:cNvSpPr txBox="1"/>
      </xdr:nvSpPr>
      <xdr:spPr>
        <a:xfrm>
          <a:off x="12325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xdr:cNvSpPr txBox="1"/>
      </xdr:nvSpPr>
      <xdr:spPr>
        <a:xfrm>
          <a:off x="11563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129675</xdr:rowOff>
    </xdr:from>
    <xdr:ext cx="469744" cy="259045"/>
    <xdr:sp macro="" textlink="">
      <xdr:nvSpPr>
        <xdr:cNvPr id="169" name="n_1mainValue債務償還比率"/>
        <xdr:cNvSpPr txBox="1"/>
      </xdr:nvSpPr>
      <xdr:spPr>
        <a:xfrm>
          <a:off x="13836727" y="535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90042</xdr:rowOff>
    </xdr:from>
    <xdr:ext cx="469744" cy="259045"/>
    <xdr:sp macro="" textlink="">
      <xdr:nvSpPr>
        <xdr:cNvPr id="170" name="n_2mainValue債務償還比率"/>
        <xdr:cNvSpPr txBox="1"/>
      </xdr:nvSpPr>
      <xdr:spPr>
        <a:xfrm>
          <a:off x="13087427" y="531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167149</xdr:rowOff>
    </xdr:from>
    <xdr:ext cx="469744" cy="259045"/>
    <xdr:sp macro="" textlink="">
      <xdr:nvSpPr>
        <xdr:cNvPr id="171" name="n_3mainValue債務償還比率"/>
        <xdr:cNvSpPr txBox="1"/>
      </xdr:nvSpPr>
      <xdr:spPr>
        <a:xfrm>
          <a:off x="12325427" y="53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108702</xdr:rowOff>
    </xdr:from>
    <xdr:ext cx="469744" cy="259045"/>
    <xdr:sp macro="" textlink="">
      <xdr:nvSpPr>
        <xdr:cNvPr id="172" name="n_4mainValue債務償還比率"/>
        <xdr:cNvSpPr txBox="1"/>
      </xdr:nvSpPr>
      <xdr:spPr>
        <a:xfrm>
          <a:off x="11563427" y="53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3" name="楕円 72"/>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4" name="【道路】&#10;有形固定資産減価償却率該当値テキスト"/>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5" name="楕円 74"/>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144780</xdr:rowOff>
    </xdr:to>
    <xdr:cxnSp macro="">
      <xdr:nvCxnSpPr>
        <xdr:cNvPr id="76" name="直線コネクタ 75"/>
        <xdr:cNvCxnSpPr/>
      </xdr:nvCxnSpPr>
      <xdr:spPr>
        <a:xfrm>
          <a:off x="3797300" y="62826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27305</xdr:rowOff>
    </xdr:from>
    <xdr:to>
      <xdr:col>15</xdr:col>
      <xdr:colOff>101600</xdr:colOff>
      <xdr:row>36</xdr:row>
      <xdr:rowOff>128905</xdr:rowOff>
    </xdr:to>
    <xdr:sp macro="" textlink="">
      <xdr:nvSpPr>
        <xdr:cNvPr id="77" name="楕円 76"/>
        <xdr:cNvSpPr/>
      </xdr:nvSpPr>
      <xdr:spPr>
        <a:xfrm>
          <a:off x="2857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110490</xdr:rowOff>
    </xdr:to>
    <xdr:cxnSp macro="">
      <xdr:nvCxnSpPr>
        <xdr:cNvPr id="78" name="直線コネクタ 77"/>
        <xdr:cNvCxnSpPr/>
      </xdr:nvCxnSpPr>
      <xdr:spPr>
        <a:xfrm>
          <a:off x="2908300" y="6250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160655</xdr:rowOff>
    </xdr:from>
    <xdr:to>
      <xdr:col>10</xdr:col>
      <xdr:colOff>165100</xdr:colOff>
      <xdr:row>36</xdr:row>
      <xdr:rowOff>90805</xdr:rowOff>
    </xdr:to>
    <xdr:sp macro="" textlink="">
      <xdr:nvSpPr>
        <xdr:cNvPr id="79" name="楕円 78"/>
        <xdr:cNvSpPr/>
      </xdr:nvSpPr>
      <xdr:spPr>
        <a:xfrm>
          <a:off x="196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40005</xdr:rowOff>
    </xdr:from>
    <xdr:to>
      <xdr:col>15</xdr:col>
      <xdr:colOff>50800</xdr:colOff>
      <xdr:row>36</xdr:row>
      <xdr:rowOff>78105</xdr:rowOff>
    </xdr:to>
    <xdr:cxnSp macro="">
      <xdr:nvCxnSpPr>
        <xdr:cNvPr id="80" name="直線コネクタ 79"/>
        <xdr:cNvCxnSpPr/>
      </xdr:nvCxnSpPr>
      <xdr:spPr>
        <a:xfrm>
          <a:off x="2019300" y="621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1" name="楕円 80"/>
        <xdr:cNvSpPr/>
      </xdr:nvSpPr>
      <xdr:spPr>
        <a:xfrm>
          <a:off x="107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40005</xdr:rowOff>
    </xdr:to>
    <xdr:cxnSp macro="">
      <xdr:nvCxnSpPr>
        <xdr:cNvPr id="82" name="直線コネクタ 81"/>
        <xdr:cNvCxnSpPr/>
      </xdr:nvCxnSpPr>
      <xdr:spPr>
        <a:xfrm>
          <a:off x="1130300" y="617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7" name="n_1mainValue【道路】&#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145432</xdr:rowOff>
    </xdr:from>
    <xdr:ext cx="405111" cy="259045"/>
    <xdr:sp macro="" textlink="">
      <xdr:nvSpPr>
        <xdr:cNvPr id="88" name="n_2mainValue【道路】&#10;有形固定資産減価償却率"/>
        <xdr:cNvSpPr txBox="1"/>
      </xdr:nvSpPr>
      <xdr:spPr>
        <a:xfrm>
          <a:off x="2705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107332</xdr:rowOff>
    </xdr:from>
    <xdr:ext cx="405111" cy="259045"/>
    <xdr:sp macro="" textlink="">
      <xdr:nvSpPr>
        <xdr:cNvPr id="89" name="n_3mainValue【道路】&#10;有形固定資産減価償却率"/>
        <xdr:cNvSpPr txBox="1"/>
      </xdr:nvSpPr>
      <xdr:spPr>
        <a:xfrm>
          <a:off x="1816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67327</xdr:rowOff>
    </xdr:from>
    <xdr:ext cx="405111" cy="259045"/>
    <xdr:sp macro="" textlink="">
      <xdr:nvSpPr>
        <xdr:cNvPr id="90" name="n_4mainValue【道路】&#10;有形固定資産減価償却率"/>
        <xdr:cNvSpPr txBox="1"/>
      </xdr:nvSpPr>
      <xdr:spPr>
        <a:xfrm>
          <a:off x="927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71279</xdr:rowOff>
    </xdr:from>
    <xdr:to>
      <xdr:col>55</xdr:col>
      <xdr:colOff>50800</xdr:colOff>
      <xdr:row>42</xdr:row>
      <xdr:rowOff>1429</xdr:rowOff>
    </xdr:to>
    <xdr:sp macro="" textlink="">
      <xdr:nvSpPr>
        <xdr:cNvPr id="130" name="楕円 129"/>
        <xdr:cNvSpPr/>
      </xdr:nvSpPr>
      <xdr:spPr>
        <a:xfrm>
          <a:off x="10426700" y="71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73077</xdr:rowOff>
    </xdr:from>
    <xdr:to>
      <xdr:col>50</xdr:col>
      <xdr:colOff>165100</xdr:colOff>
      <xdr:row>42</xdr:row>
      <xdr:rowOff>3227</xdr:rowOff>
    </xdr:to>
    <xdr:sp macro="" textlink="">
      <xdr:nvSpPr>
        <xdr:cNvPr id="132" name="楕円 131"/>
        <xdr:cNvSpPr/>
      </xdr:nvSpPr>
      <xdr:spPr>
        <a:xfrm>
          <a:off x="9588500" y="7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122079</xdr:rowOff>
    </xdr:from>
    <xdr:to>
      <xdr:col>55</xdr:col>
      <xdr:colOff>0</xdr:colOff>
      <xdr:row>41</xdr:row>
      <xdr:rowOff>123877</xdr:rowOff>
    </xdr:to>
    <xdr:cxnSp macro="">
      <xdr:nvCxnSpPr>
        <xdr:cNvPr id="133" name="直線コネクタ 132"/>
        <xdr:cNvCxnSpPr/>
      </xdr:nvCxnSpPr>
      <xdr:spPr>
        <a:xfrm flipV="1">
          <a:off x="9639300" y="715152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74221</xdr:rowOff>
    </xdr:from>
    <xdr:to>
      <xdr:col>46</xdr:col>
      <xdr:colOff>38100</xdr:colOff>
      <xdr:row>42</xdr:row>
      <xdr:rowOff>4371</xdr:rowOff>
    </xdr:to>
    <xdr:sp macro="" textlink="">
      <xdr:nvSpPr>
        <xdr:cNvPr id="134" name="楕円 133"/>
        <xdr:cNvSpPr/>
      </xdr:nvSpPr>
      <xdr:spPr>
        <a:xfrm>
          <a:off x="8699500" y="71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123877</xdr:rowOff>
    </xdr:from>
    <xdr:to>
      <xdr:col>50</xdr:col>
      <xdr:colOff>114300</xdr:colOff>
      <xdr:row>41</xdr:row>
      <xdr:rowOff>125021</xdr:rowOff>
    </xdr:to>
    <xdr:cxnSp macro="">
      <xdr:nvCxnSpPr>
        <xdr:cNvPr id="135" name="直線コネクタ 134"/>
        <xdr:cNvCxnSpPr/>
      </xdr:nvCxnSpPr>
      <xdr:spPr>
        <a:xfrm flipV="1">
          <a:off x="8750300" y="715332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76139</xdr:rowOff>
    </xdr:from>
    <xdr:to>
      <xdr:col>41</xdr:col>
      <xdr:colOff>101600</xdr:colOff>
      <xdr:row>42</xdr:row>
      <xdr:rowOff>6289</xdr:rowOff>
    </xdr:to>
    <xdr:sp macro="" textlink="">
      <xdr:nvSpPr>
        <xdr:cNvPr id="136" name="楕円 135"/>
        <xdr:cNvSpPr/>
      </xdr:nvSpPr>
      <xdr:spPr>
        <a:xfrm>
          <a:off x="7810500" y="71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125021</xdr:rowOff>
    </xdr:from>
    <xdr:to>
      <xdr:col>45</xdr:col>
      <xdr:colOff>177800</xdr:colOff>
      <xdr:row>41</xdr:row>
      <xdr:rowOff>126939</xdr:rowOff>
    </xdr:to>
    <xdr:cxnSp macro="">
      <xdr:nvCxnSpPr>
        <xdr:cNvPr id="137" name="直線コネクタ 136"/>
        <xdr:cNvCxnSpPr/>
      </xdr:nvCxnSpPr>
      <xdr:spPr>
        <a:xfrm flipV="1">
          <a:off x="7861300" y="7154471"/>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77747</xdr:rowOff>
    </xdr:from>
    <xdr:to>
      <xdr:col>36</xdr:col>
      <xdr:colOff>165100</xdr:colOff>
      <xdr:row>42</xdr:row>
      <xdr:rowOff>7897</xdr:rowOff>
    </xdr:to>
    <xdr:sp macro="" textlink="">
      <xdr:nvSpPr>
        <xdr:cNvPr id="138" name="楕円 137"/>
        <xdr:cNvSpPr/>
      </xdr:nvSpPr>
      <xdr:spPr>
        <a:xfrm>
          <a:off x="6921500" y="71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126939</xdr:rowOff>
    </xdr:from>
    <xdr:to>
      <xdr:col>41</xdr:col>
      <xdr:colOff>50800</xdr:colOff>
      <xdr:row>41</xdr:row>
      <xdr:rowOff>128547</xdr:rowOff>
    </xdr:to>
    <xdr:cxnSp macro="">
      <xdr:nvCxnSpPr>
        <xdr:cNvPr id="139" name="直線コネクタ 138"/>
        <xdr:cNvCxnSpPr/>
      </xdr:nvCxnSpPr>
      <xdr:spPr>
        <a:xfrm flipV="1">
          <a:off x="6972300" y="715638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xdr:cNvSpPr txBox="1"/>
      </xdr:nvSpPr>
      <xdr:spPr>
        <a:xfrm>
          <a:off x="7594111" y="72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165804</xdr:rowOff>
    </xdr:from>
    <xdr:ext cx="534377" cy="259045"/>
    <xdr:sp macro="" textlink="">
      <xdr:nvSpPr>
        <xdr:cNvPr id="144" name="n_1mainValue【道路】&#10;一人当たり延長"/>
        <xdr:cNvSpPr txBox="1"/>
      </xdr:nvSpPr>
      <xdr:spPr>
        <a:xfrm>
          <a:off x="9359411" y="71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20898</xdr:rowOff>
    </xdr:from>
    <xdr:ext cx="534377" cy="259045"/>
    <xdr:sp macro="" textlink="">
      <xdr:nvSpPr>
        <xdr:cNvPr id="145" name="n_2mainValue【道路】&#10;一人当たり延長"/>
        <xdr:cNvSpPr txBox="1"/>
      </xdr:nvSpPr>
      <xdr:spPr>
        <a:xfrm>
          <a:off x="8483111" y="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22816</xdr:rowOff>
    </xdr:from>
    <xdr:ext cx="534377" cy="259045"/>
    <xdr:sp macro="" textlink="">
      <xdr:nvSpPr>
        <xdr:cNvPr id="146" name="n_3mainValue【道路】&#10;一人当たり延長"/>
        <xdr:cNvSpPr txBox="1"/>
      </xdr:nvSpPr>
      <xdr:spPr>
        <a:xfrm>
          <a:off x="7594111" y="688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170474</xdr:rowOff>
    </xdr:from>
    <xdr:ext cx="534377" cy="259045"/>
    <xdr:sp macro="" textlink="">
      <xdr:nvSpPr>
        <xdr:cNvPr id="147" name="n_4mainValue【道路】&#10;一人当たり延長"/>
        <xdr:cNvSpPr txBox="1"/>
      </xdr:nvSpPr>
      <xdr:spPr>
        <a:xfrm>
          <a:off x="6705111" y="71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35741</xdr:rowOff>
    </xdr:from>
    <xdr:to>
      <xdr:col>24</xdr:col>
      <xdr:colOff>114300</xdr:colOff>
      <xdr:row>57</xdr:row>
      <xdr:rowOff>137341</xdr:rowOff>
    </xdr:to>
    <xdr:sp macro="" textlink="">
      <xdr:nvSpPr>
        <xdr:cNvPr id="189" name="楕円 188"/>
        <xdr:cNvSpPr/>
      </xdr:nvSpPr>
      <xdr:spPr>
        <a:xfrm>
          <a:off x="4584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58618</xdr:rowOff>
    </xdr:from>
    <xdr:ext cx="405111" cy="259045"/>
    <xdr:sp macro="" textlink="">
      <xdr:nvSpPr>
        <xdr:cNvPr id="190" name="【橋りょう・トンネル】&#10;有形固定資産減価償却率該当値テキスト"/>
        <xdr:cNvSpPr txBox="1"/>
      </xdr:nvSpPr>
      <xdr:spPr>
        <a:xfrm>
          <a:off x="4673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45538</xdr:rowOff>
    </xdr:from>
    <xdr:to>
      <xdr:col>20</xdr:col>
      <xdr:colOff>38100</xdr:colOff>
      <xdr:row>57</xdr:row>
      <xdr:rowOff>147138</xdr:rowOff>
    </xdr:to>
    <xdr:sp macro="" textlink="">
      <xdr:nvSpPr>
        <xdr:cNvPr id="191" name="楕円 190"/>
        <xdr:cNvSpPr/>
      </xdr:nvSpPr>
      <xdr:spPr>
        <a:xfrm>
          <a:off x="3746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86541</xdr:rowOff>
    </xdr:from>
    <xdr:to>
      <xdr:col>24</xdr:col>
      <xdr:colOff>63500</xdr:colOff>
      <xdr:row>57</xdr:row>
      <xdr:rowOff>96338</xdr:rowOff>
    </xdr:to>
    <xdr:cxnSp macro="">
      <xdr:nvCxnSpPr>
        <xdr:cNvPr id="192" name="直線コネクタ 191"/>
        <xdr:cNvCxnSpPr/>
      </xdr:nvCxnSpPr>
      <xdr:spPr>
        <a:xfrm flipV="1">
          <a:off x="3797300" y="985919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17780</xdr:rowOff>
    </xdr:from>
    <xdr:to>
      <xdr:col>15</xdr:col>
      <xdr:colOff>101600</xdr:colOff>
      <xdr:row>57</xdr:row>
      <xdr:rowOff>119380</xdr:rowOff>
    </xdr:to>
    <xdr:sp macro="" textlink="">
      <xdr:nvSpPr>
        <xdr:cNvPr id="193" name="楕円 192"/>
        <xdr:cNvSpPr/>
      </xdr:nvSpPr>
      <xdr:spPr>
        <a:xfrm>
          <a:off x="2857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68580</xdr:rowOff>
    </xdr:from>
    <xdr:to>
      <xdr:col>19</xdr:col>
      <xdr:colOff>177800</xdr:colOff>
      <xdr:row>57</xdr:row>
      <xdr:rowOff>96338</xdr:rowOff>
    </xdr:to>
    <xdr:cxnSp macro="">
      <xdr:nvCxnSpPr>
        <xdr:cNvPr id="194" name="直線コネクタ 193"/>
        <xdr:cNvCxnSpPr/>
      </xdr:nvCxnSpPr>
      <xdr:spPr>
        <a:xfrm>
          <a:off x="2908300" y="98412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161472</xdr:rowOff>
    </xdr:from>
    <xdr:to>
      <xdr:col>10</xdr:col>
      <xdr:colOff>165100</xdr:colOff>
      <xdr:row>57</xdr:row>
      <xdr:rowOff>91622</xdr:rowOff>
    </xdr:to>
    <xdr:sp macro="" textlink="">
      <xdr:nvSpPr>
        <xdr:cNvPr id="195" name="楕円 194"/>
        <xdr:cNvSpPr/>
      </xdr:nvSpPr>
      <xdr:spPr>
        <a:xfrm>
          <a:off x="1968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40822</xdr:rowOff>
    </xdr:from>
    <xdr:to>
      <xdr:col>15</xdr:col>
      <xdr:colOff>50800</xdr:colOff>
      <xdr:row>57</xdr:row>
      <xdr:rowOff>68580</xdr:rowOff>
    </xdr:to>
    <xdr:cxnSp macro="">
      <xdr:nvCxnSpPr>
        <xdr:cNvPr id="196" name="直線コネクタ 195"/>
        <xdr:cNvCxnSpPr/>
      </xdr:nvCxnSpPr>
      <xdr:spPr>
        <a:xfrm>
          <a:off x="2019300" y="98134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133713</xdr:rowOff>
    </xdr:from>
    <xdr:to>
      <xdr:col>6</xdr:col>
      <xdr:colOff>38100</xdr:colOff>
      <xdr:row>57</xdr:row>
      <xdr:rowOff>63863</xdr:rowOff>
    </xdr:to>
    <xdr:sp macro="" textlink="">
      <xdr:nvSpPr>
        <xdr:cNvPr id="197" name="楕円 196"/>
        <xdr:cNvSpPr/>
      </xdr:nvSpPr>
      <xdr:spPr>
        <a:xfrm>
          <a:off x="1079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13063</xdr:rowOff>
    </xdr:from>
    <xdr:to>
      <xdr:col>10</xdr:col>
      <xdr:colOff>114300</xdr:colOff>
      <xdr:row>57</xdr:row>
      <xdr:rowOff>40822</xdr:rowOff>
    </xdr:to>
    <xdr:cxnSp macro="">
      <xdr:nvCxnSpPr>
        <xdr:cNvPr id="198" name="直線コネクタ 197"/>
        <xdr:cNvCxnSpPr/>
      </xdr:nvCxnSpPr>
      <xdr:spPr>
        <a:xfrm>
          <a:off x="1130300" y="97857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163665</xdr:rowOff>
    </xdr:from>
    <xdr:ext cx="405111" cy="259045"/>
    <xdr:sp macro="" textlink="">
      <xdr:nvSpPr>
        <xdr:cNvPr id="203" name="n_1mainValue【橋りょう・トンネル】&#10;有形固定資産減価償却率"/>
        <xdr:cNvSpPr txBox="1"/>
      </xdr:nvSpPr>
      <xdr:spPr>
        <a:xfrm>
          <a:off x="35820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135907</xdr:rowOff>
    </xdr:from>
    <xdr:ext cx="405111" cy="259045"/>
    <xdr:sp macro="" textlink="">
      <xdr:nvSpPr>
        <xdr:cNvPr id="204" name="n_2mainValue【橋りょう・トンネル】&#10;有形固定資産減価償却率"/>
        <xdr:cNvSpPr txBox="1"/>
      </xdr:nvSpPr>
      <xdr:spPr>
        <a:xfrm>
          <a:off x="2705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108149</xdr:rowOff>
    </xdr:from>
    <xdr:ext cx="405111" cy="259045"/>
    <xdr:sp macro="" textlink="">
      <xdr:nvSpPr>
        <xdr:cNvPr id="205" name="n_3mainValue【橋りょう・トンネル】&#10;有形固定資産減価償却率"/>
        <xdr:cNvSpPr txBox="1"/>
      </xdr:nvSpPr>
      <xdr:spPr>
        <a:xfrm>
          <a:off x="1816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80390</xdr:rowOff>
    </xdr:from>
    <xdr:ext cx="405111" cy="259045"/>
    <xdr:sp macro="" textlink="">
      <xdr:nvSpPr>
        <xdr:cNvPr id="206" name="n_4mainValue【橋りょう・トンネル】&#10;有形固定資産減価償却率"/>
        <xdr:cNvSpPr txBox="1"/>
      </xdr:nvSpPr>
      <xdr:spPr>
        <a:xfrm>
          <a:off x="9277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13133</xdr:rowOff>
    </xdr:from>
    <xdr:to>
      <xdr:col>55</xdr:col>
      <xdr:colOff>50800</xdr:colOff>
      <xdr:row>64</xdr:row>
      <xdr:rowOff>114733</xdr:rowOff>
    </xdr:to>
    <xdr:sp macro="" textlink="">
      <xdr:nvSpPr>
        <xdr:cNvPr id="246" name="楕円 245"/>
        <xdr:cNvSpPr/>
      </xdr:nvSpPr>
      <xdr:spPr>
        <a:xfrm>
          <a:off x="10426700" y="109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99510</xdr:rowOff>
    </xdr:from>
    <xdr:ext cx="534377" cy="259045"/>
    <xdr:sp macro="" textlink="">
      <xdr:nvSpPr>
        <xdr:cNvPr id="247" name="【橋りょう・トンネル】&#10;一人当たり有形固定資産（償却資産）額該当値テキスト"/>
        <xdr:cNvSpPr txBox="1"/>
      </xdr:nvSpPr>
      <xdr:spPr>
        <a:xfrm>
          <a:off x="10515600" y="109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14438</xdr:rowOff>
    </xdr:from>
    <xdr:to>
      <xdr:col>50</xdr:col>
      <xdr:colOff>165100</xdr:colOff>
      <xdr:row>64</xdr:row>
      <xdr:rowOff>116038</xdr:rowOff>
    </xdr:to>
    <xdr:sp macro="" textlink="">
      <xdr:nvSpPr>
        <xdr:cNvPr id="248" name="楕円 247"/>
        <xdr:cNvSpPr/>
      </xdr:nvSpPr>
      <xdr:spPr>
        <a:xfrm>
          <a:off x="9588500" y="109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63933</xdr:rowOff>
    </xdr:from>
    <xdr:to>
      <xdr:col>55</xdr:col>
      <xdr:colOff>0</xdr:colOff>
      <xdr:row>64</xdr:row>
      <xdr:rowOff>65238</xdr:rowOff>
    </xdr:to>
    <xdr:cxnSp macro="">
      <xdr:nvCxnSpPr>
        <xdr:cNvPr id="249" name="直線コネクタ 248"/>
        <xdr:cNvCxnSpPr/>
      </xdr:nvCxnSpPr>
      <xdr:spPr>
        <a:xfrm flipV="1">
          <a:off x="9639300" y="11036733"/>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14581</xdr:rowOff>
    </xdr:from>
    <xdr:to>
      <xdr:col>46</xdr:col>
      <xdr:colOff>38100</xdr:colOff>
      <xdr:row>64</xdr:row>
      <xdr:rowOff>116181</xdr:rowOff>
    </xdr:to>
    <xdr:sp macro="" textlink="">
      <xdr:nvSpPr>
        <xdr:cNvPr id="250" name="楕円 249"/>
        <xdr:cNvSpPr/>
      </xdr:nvSpPr>
      <xdr:spPr>
        <a:xfrm>
          <a:off x="8699500" y="109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65238</xdr:rowOff>
    </xdr:from>
    <xdr:to>
      <xdr:col>50</xdr:col>
      <xdr:colOff>114300</xdr:colOff>
      <xdr:row>64</xdr:row>
      <xdr:rowOff>65381</xdr:rowOff>
    </xdr:to>
    <xdr:cxnSp macro="">
      <xdr:nvCxnSpPr>
        <xdr:cNvPr id="251" name="直線コネクタ 250"/>
        <xdr:cNvCxnSpPr/>
      </xdr:nvCxnSpPr>
      <xdr:spPr>
        <a:xfrm flipV="1">
          <a:off x="8750300" y="11038038"/>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14829</xdr:rowOff>
    </xdr:from>
    <xdr:to>
      <xdr:col>41</xdr:col>
      <xdr:colOff>101600</xdr:colOff>
      <xdr:row>64</xdr:row>
      <xdr:rowOff>116429</xdr:rowOff>
    </xdr:to>
    <xdr:sp macro="" textlink="">
      <xdr:nvSpPr>
        <xdr:cNvPr id="252" name="楕円 251"/>
        <xdr:cNvSpPr/>
      </xdr:nvSpPr>
      <xdr:spPr>
        <a:xfrm>
          <a:off x="7810500" y="109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65381</xdr:rowOff>
    </xdr:from>
    <xdr:to>
      <xdr:col>45</xdr:col>
      <xdr:colOff>177800</xdr:colOff>
      <xdr:row>64</xdr:row>
      <xdr:rowOff>65629</xdr:rowOff>
    </xdr:to>
    <xdr:cxnSp macro="">
      <xdr:nvCxnSpPr>
        <xdr:cNvPr id="253" name="直線コネクタ 252"/>
        <xdr:cNvCxnSpPr/>
      </xdr:nvCxnSpPr>
      <xdr:spPr>
        <a:xfrm flipV="1">
          <a:off x="7861300" y="1103818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15035</xdr:rowOff>
    </xdr:from>
    <xdr:to>
      <xdr:col>36</xdr:col>
      <xdr:colOff>165100</xdr:colOff>
      <xdr:row>64</xdr:row>
      <xdr:rowOff>116635</xdr:rowOff>
    </xdr:to>
    <xdr:sp macro="" textlink="">
      <xdr:nvSpPr>
        <xdr:cNvPr id="254" name="楕円 253"/>
        <xdr:cNvSpPr/>
      </xdr:nvSpPr>
      <xdr:spPr>
        <a:xfrm>
          <a:off x="6921500" y="1098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65629</xdr:rowOff>
    </xdr:from>
    <xdr:to>
      <xdr:col>41</xdr:col>
      <xdr:colOff>50800</xdr:colOff>
      <xdr:row>64</xdr:row>
      <xdr:rowOff>65835</xdr:rowOff>
    </xdr:to>
    <xdr:cxnSp macro="">
      <xdr:nvCxnSpPr>
        <xdr:cNvPr id="255" name="直線コネクタ 254"/>
        <xdr:cNvCxnSpPr/>
      </xdr:nvCxnSpPr>
      <xdr:spPr>
        <a:xfrm flipV="1">
          <a:off x="6972300" y="1103842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107165</xdr:rowOff>
    </xdr:from>
    <xdr:ext cx="534377" cy="259045"/>
    <xdr:sp macro="" textlink="">
      <xdr:nvSpPr>
        <xdr:cNvPr id="260" name="n_1mainValue【橋りょう・トンネル】&#10;一人当たり有形固定資産（償却資産）額"/>
        <xdr:cNvSpPr txBox="1"/>
      </xdr:nvSpPr>
      <xdr:spPr>
        <a:xfrm>
          <a:off x="9359411" y="110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107308</xdr:rowOff>
    </xdr:from>
    <xdr:ext cx="534377" cy="259045"/>
    <xdr:sp macro="" textlink="">
      <xdr:nvSpPr>
        <xdr:cNvPr id="261" name="n_2mainValue【橋りょう・トンネル】&#10;一人当たり有形固定資産（償却資産）額"/>
        <xdr:cNvSpPr txBox="1"/>
      </xdr:nvSpPr>
      <xdr:spPr>
        <a:xfrm>
          <a:off x="8483111" y="110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107556</xdr:rowOff>
    </xdr:from>
    <xdr:ext cx="534377" cy="259045"/>
    <xdr:sp macro="" textlink="">
      <xdr:nvSpPr>
        <xdr:cNvPr id="262" name="n_3mainValue【橋りょう・トンネル】&#10;一人当たり有形固定資産（償却資産）額"/>
        <xdr:cNvSpPr txBox="1"/>
      </xdr:nvSpPr>
      <xdr:spPr>
        <a:xfrm>
          <a:off x="7594111" y="110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107762</xdr:rowOff>
    </xdr:from>
    <xdr:ext cx="534377" cy="259045"/>
    <xdr:sp macro="" textlink="">
      <xdr:nvSpPr>
        <xdr:cNvPr id="263" name="n_4mainValue【橋りょう・トンネル】&#10;一人当たり有形固定資産（償却資産）額"/>
        <xdr:cNvSpPr txBox="1"/>
      </xdr:nvSpPr>
      <xdr:spPr>
        <a:xfrm>
          <a:off x="6705111" y="110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304" name="楕円 303"/>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305" name="【公営住宅】&#10;有形固定資産減価償却率該当値テキスト"/>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636</xdr:rowOff>
    </xdr:from>
    <xdr:to>
      <xdr:col>20</xdr:col>
      <xdr:colOff>38100</xdr:colOff>
      <xdr:row>83</xdr:row>
      <xdr:rowOff>102236</xdr:rowOff>
    </xdr:to>
    <xdr:sp macro="" textlink="">
      <xdr:nvSpPr>
        <xdr:cNvPr id="306" name="楕円 305"/>
        <xdr:cNvSpPr/>
      </xdr:nvSpPr>
      <xdr:spPr>
        <a:xfrm>
          <a:off x="3746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80011</xdr:rowOff>
    </xdr:to>
    <xdr:cxnSp macro="">
      <xdr:nvCxnSpPr>
        <xdr:cNvPr id="307" name="直線コネクタ 306"/>
        <xdr:cNvCxnSpPr/>
      </xdr:nvCxnSpPr>
      <xdr:spPr>
        <a:xfrm>
          <a:off x="3797300" y="142817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8" name="楕円 307"/>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51436</xdr:rowOff>
    </xdr:to>
    <xdr:cxnSp macro="">
      <xdr:nvCxnSpPr>
        <xdr:cNvPr id="309" name="直線コネクタ 308"/>
        <xdr:cNvCxnSpPr/>
      </xdr:nvCxnSpPr>
      <xdr:spPr>
        <a:xfrm>
          <a:off x="2908300" y="142570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10" name="楕円 309"/>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26670</xdr:rowOff>
    </xdr:to>
    <xdr:cxnSp macro="">
      <xdr:nvCxnSpPr>
        <xdr:cNvPr id="311" name="直線コネクタ 310"/>
        <xdr:cNvCxnSpPr/>
      </xdr:nvCxnSpPr>
      <xdr:spPr>
        <a:xfrm>
          <a:off x="2019300" y="14237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2" name="楕円 311"/>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7620</xdr:rowOff>
    </xdr:to>
    <xdr:cxnSp macro="">
      <xdr:nvCxnSpPr>
        <xdr:cNvPr id="313" name="直線コネクタ 312"/>
        <xdr:cNvCxnSpPr/>
      </xdr:nvCxnSpPr>
      <xdr:spPr>
        <a:xfrm>
          <a:off x="1130300" y="142132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93363</xdr:rowOff>
    </xdr:from>
    <xdr:ext cx="405111" cy="259045"/>
    <xdr:sp macro="" textlink="">
      <xdr:nvSpPr>
        <xdr:cNvPr id="318" name="n_1mainValue【公営住宅】&#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9" name="n_2mainValue【公営住宅】&#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20" name="n_3mainValue【公営住宅】&#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21" name="n_4mainValue【公営住宅】&#10;有形固定資産減価償却率"/>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50" name="【公営住宅】&#10;一人当たり面積平均値テキスト"/>
        <xdr:cNvSpPr txBox="1"/>
      </xdr:nvSpPr>
      <xdr:spPr>
        <a:xfrm>
          <a:off x="10515600" y="1454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68148</xdr:rowOff>
    </xdr:from>
    <xdr:to>
      <xdr:col>55</xdr:col>
      <xdr:colOff>50800</xdr:colOff>
      <xdr:row>84</xdr:row>
      <xdr:rowOff>169748</xdr:rowOff>
    </xdr:to>
    <xdr:sp macro="" textlink="">
      <xdr:nvSpPr>
        <xdr:cNvPr id="361" name="楕円 360"/>
        <xdr:cNvSpPr/>
      </xdr:nvSpPr>
      <xdr:spPr>
        <a:xfrm>
          <a:off x="10426700" y="144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91025</xdr:rowOff>
    </xdr:from>
    <xdr:ext cx="469744" cy="259045"/>
    <xdr:sp macro="" textlink="">
      <xdr:nvSpPr>
        <xdr:cNvPr id="362" name="【公営住宅】&#10;一人当たり面積該当値テキスト"/>
        <xdr:cNvSpPr txBox="1"/>
      </xdr:nvSpPr>
      <xdr:spPr>
        <a:xfrm>
          <a:off x="10515600" y="1432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67081</xdr:rowOff>
    </xdr:from>
    <xdr:to>
      <xdr:col>50</xdr:col>
      <xdr:colOff>165100</xdr:colOff>
      <xdr:row>84</xdr:row>
      <xdr:rowOff>168681</xdr:rowOff>
    </xdr:to>
    <xdr:sp macro="" textlink="">
      <xdr:nvSpPr>
        <xdr:cNvPr id="363" name="楕円 362"/>
        <xdr:cNvSpPr/>
      </xdr:nvSpPr>
      <xdr:spPr>
        <a:xfrm>
          <a:off x="9588500" y="144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117881</xdr:rowOff>
    </xdr:from>
    <xdr:to>
      <xdr:col>55</xdr:col>
      <xdr:colOff>0</xdr:colOff>
      <xdr:row>84</xdr:row>
      <xdr:rowOff>118948</xdr:rowOff>
    </xdr:to>
    <xdr:cxnSp macro="">
      <xdr:nvCxnSpPr>
        <xdr:cNvPr id="364" name="直線コネクタ 363"/>
        <xdr:cNvCxnSpPr/>
      </xdr:nvCxnSpPr>
      <xdr:spPr>
        <a:xfrm>
          <a:off x="9639300" y="1451968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66853</xdr:rowOff>
    </xdr:from>
    <xdr:to>
      <xdr:col>46</xdr:col>
      <xdr:colOff>38100</xdr:colOff>
      <xdr:row>84</xdr:row>
      <xdr:rowOff>168453</xdr:rowOff>
    </xdr:to>
    <xdr:sp macro="" textlink="">
      <xdr:nvSpPr>
        <xdr:cNvPr id="365" name="楕円 364"/>
        <xdr:cNvSpPr/>
      </xdr:nvSpPr>
      <xdr:spPr>
        <a:xfrm>
          <a:off x="8699500" y="144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117653</xdr:rowOff>
    </xdr:from>
    <xdr:to>
      <xdr:col>50</xdr:col>
      <xdr:colOff>114300</xdr:colOff>
      <xdr:row>84</xdr:row>
      <xdr:rowOff>117881</xdr:rowOff>
    </xdr:to>
    <xdr:cxnSp macro="">
      <xdr:nvCxnSpPr>
        <xdr:cNvPr id="366" name="直線コネクタ 365"/>
        <xdr:cNvCxnSpPr/>
      </xdr:nvCxnSpPr>
      <xdr:spPr>
        <a:xfrm>
          <a:off x="8750300" y="145194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52984</xdr:rowOff>
    </xdr:from>
    <xdr:to>
      <xdr:col>41</xdr:col>
      <xdr:colOff>101600</xdr:colOff>
      <xdr:row>84</xdr:row>
      <xdr:rowOff>154584</xdr:rowOff>
    </xdr:to>
    <xdr:sp macro="" textlink="">
      <xdr:nvSpPr>
        <xdr:cNvPr id="367" name="楕円 366"/>
        <xdr:cNvSpPr/>
      </xdr:nvSpPr>
      <xdr:spPr>
        <a:xfrm>
          <a:off x="7810500" y="144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103784</xdr:rowOff>
    </xdr:from>
    <xdr:to>
      <xdr:col>45</xdr:col>
      <xdr:colOff>177800</xdr:colOff>
      <xdr:row>84</xdr:row>
      <xdr:rowOff>117653</xdr:rowOff>
    </xdr:to>
    <xdr:cxnSp macro="">
      <xdr:nvCxnSpPr>
        <xdr:cNvPr id="368" name="直線コネクタ 367"/>
        <xdr:cNvCxnSpPr/>
      </xdr:nvCxnSpPr>
      <xdr:spPr>
        <a:xfrm>
          <a:off x="7861300" y="14505584"/>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68835</xdr:rowOff>
    </xdr:from>
    <xdr:to>
      <xdr:col>36</xdr:col>
      <xdr:colOff>165100</xdr:colOff>
      <xdr:row>84</xdr:row>
      <xdr:rowOff>170435</xdr:rowOff>
    </xdr:to>
    <xdr:sp macro="" textlink="">
      <xdr:nvSpPr>
        <xdr:cNvPr id="369" name="楕円 368"/>
        <xdr:cNvSpPr/>
      </xdr:nvSpPr>
      <xdr:spPr>
        <a:xfrm>
          <a:off x="69215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103784</xdr:rowOff>
    </xdr:from>
    <xdr:to>
      <xdr:col>41</xdr:col>
      <xdr:colOff>50800</xdr:colOff>
      <xdr:row>84</xdr:row>
      <xdr:rowOff>119635</xdr:rowOff>
    </xdr:to>
    <xdr:cxnSp macro="">
      <xdr:nvCxnSpPr>
        <xdr:cNvPr id="370" name="直線コネクタ 369"/>
        <xdr:cNvCxnSpPr/>
      </xdr:nvCxnSpPr>
      <xdr:spPr>
        <a:xfrm flipV="1">
          <a:off x="6972300" y="1450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102430</xdr:rowOff>
    </xdr:from>
    <xdr:ext cx="469744" cy="259045"/>
    <xdr:sp macro="" textlink="">
      <xdr:nvSpPr>
        <xdr:cNvPr id="374" name="n_4aveValue【公営住宅】&#10;一人当たり面積"/>
        <xdr:cNvSpPr txBox="1"/>
      </xdr:nvSpPr>
      <xdr:spPr>
        <a:xfrm>
          <a:off x="6737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13758</xdr:rowOff>
    </xdr:from>
    <xdr:ext cx="469744" cy="259045"/>
    <xdr:sp macro="" textlink="">
      <xdr:nvSpPr>
        <xdr:cNvPr id="375" name="n_1mainValue【公営住宅】&#10;一人当たり面積"/>
        <xdr:cNvSpPr txBox="1"/>
      </xdr:nvSpPr>
      <xdr:spPr>
        <a:xfrm>
          <a:off x="9391727" y="1424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13530</xdr:rowOff>
    </xdr:from>
    <xdr:ext cx="469744" cy="259045"/>
    <xdr:sp macro="" textlink="">
      <xdr:nvSpPr>
        <xdr:cNvPr id="376" name="n_2mainValue【公営住宅】&#10;一人当たり面積"/>
        <xdr:cNvSpPr txBox="1"/>
      </xdr:nvSpPr>
      <xdr:spPr>
        <a:xfrm>
          <a:off x="8515427" y="142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171111</xdr:rowOff>
    </xdr:from>
    <xdr:ext cx="469744" cy="259045"/>
    <xdr:sp macro="" textlink="">
      <xdr:nvSpPr>
        <xdr:cNvPr id="377" name="n_3mainValue【公営住宅】&#10;一人当たり面積"/>
        <xdr:cNvSpPr txBox="1"/>
      </xdr:nvSpPr>
      <xdr:spPr>
        <a:xfrm>
          <a:off x="7626427" y="1423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15512</xdr:rowOff>
    </xdr:from>
    <xdr:ext cx="469744" cy="259045"/>
    <xdr:sp macro="" textlink="">
      <xdr:nvSpPr>
        <xdr:cNvPr id="378" name="n_4mainValue【公営住宅】&#10;一人当たり面積"/>
        <xdr:cNvSpPr txBox="1"/>
      </xdr:nvSpPr>
      <xdr:spPr>
        <a:xfrm>
          <a:off x="6737427" y="142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57711</xdr:rowOff>
    </xdr:from>
    <xdr:ext cx="405111" cy="259045"/>
    <xdr:sp macro="" textlink="">
      <xdr:nvSpPr>
        <xdr:cNvPr id="425" name="【認定こども園・幼稚園・保育所】&#10;有形固定資産減価償却率平均値テキスト"/>
        <xdr:cNvSpPr txBox="1"/>
      </xdr:nvSpPr>
      <xdr:spPr>
        <a:xfrm>
          <a:off x="16357600" y="640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167458</xdr:rowOff>
    </xdr:from>
    <xdr:to>
      <xdr:col>85</xdr:col>
      <xdr:colOff>177800</xdr:colOff>
      <xdr:row>36</xdr:row>
      <xdr:rowOff>97608</xdr:rowOff>
    </xdr:to>
    <xdr:sp macro="" textlink="">
      <xdr:nvSpPr>
        <xdr:cNvPr id="436" name="楕円 435"/>
        <xdr:cNvSpPr/>
      </xdr:nvSpPr>
      <xdr:spPr>
        <a:xfrm>
          <a:off x="162687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18885</xdr:rowOff>
    </xdr:from>
    <xdr:ext cx="405111" cy="259045"/>
    <xdr:sp macro="" textlink="">
      <xdr:nvSpPr>
        <xdr:cNvPr id="437" name="【認定こども園・幼稚園・保育所】&#10;有形固定資産減価償却率該当値テキスト"/>
        <xdr:cNvSpPr txBox="1"/>
      </xdr:nvSpPr>
      <xdr:spPr>
        <a:xfrm>
          <a:off x="16357600" y="60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95613</xdr:rowOff>
    </xdr:from>
    <xdr:to>
      <xdr:col>81</xdr:col>
      <xdr:colOff>101600</xdr:colOff>
      <xdr:row>36</xdr:row>
      <xdr:rowOff>25763</xdr:rowOff>
    </xdr:to>
    <xdr:sp macro="" textlink="">
      <xdr:nvSpPr>
        <xdr:cNvPr id="438" name="楕円 437"/>
        <xdr:cNvSpPr/>
      </xdr:nvSpPr>
      <xdr:spPr>
        <a:xfrm>
          <a:off x="15430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146413</xdr:rowOff>
    </xdr:from>
    <xdr:to>
      <xdr:col>85</xdr:col>
      <xdr:colOff>127000</xdr:colOff>
      <xdr:row>36</xdr:row>
      <xdr:rowOff>46808</xdr:rowOff>
    </xdr:to>
    <xdr:cxnSp macro="">
      <xdr:nvCxnSpPr>
        <xdr:cNvPr id="439" name="直線コネクタ 438"/>
        <xdr:cNvCxnSpPr/>
      </xdr:nvCxnSpPr>
      <xdr:spPr>
        <a:xfrm>
          <a:off x="15481300" y="61471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22134</xdr:rowOff>
    </xdr:from>
    <xdr:to>
      <xdr:col>76</xdr:col>
      <xdr:colOff>165100</xdr:colOff>
      <xdr:row>35</xdr:row>
      <xdr:rowOff>123734</xdr:rowOff>
    </xdr:to>
    <xdr:sp macro="" textlink="">
      <xdr:nvSpPr>
        <xdr:cNvPr id="440" name="楕円 439"/>
        <xdr:cNvSpPr/>
      </xdr:nvSpPr>
      <xdr:spPr>
        <a:xfrm>
          <a:off x="14541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72934</xdr:rowOff>
    </xdr:from>
    <xdr:to>
      <xdr:col>81</xdr:col>
      <xdr:colOff>50800</xdr:colOff>
      <xdr:row>35</xdr:row>
      <xdr:rowOff>146413</xdr:rowOff>
    </xdr:to>
    <xdr:cxnSp macro="">
      <xdr:nvCxnSpPr>
        <xdr:cNvPr id="441" name="直線コネクタ 440"/>
        <xdr:cNvCxnSpPr/>
      </xdr:nvCxnSpPr>
      <xdr:spPr>
        <a:xfrm>
          <a:off x="14592300" y="607368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120106</xdr:rowOff>
    </xdr:from>
    <xdr:to>
      <xdr:col>72</xdr:col>
      <xdr:colOff>38100</xdr:colOff>
      <xdr:row>35</xdr:row>
      <xdr:rowOff>50256</xdr:rowOff>
    </xdr:to>
    <xdr:sp macro="" textlink="">
      <xdr:nvSpPr>
        <xdr:cNvPr id="442" name="楕円 441"/>
        <xdr:cNvSpPr/>
      </xdr:nvSpPr>
      <xdr:spPr>
        <a:xfrm>
          <a:off x="13652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170906</xdr:rowOff>
    </xdr:from>
    <xdr:to>
      <xdr:col>76</xdr:col>
      <xdr:colOff>114300</xdr:colOff>
      <xdr:row>35</xdr:row>
      <xdr:rowOff>72934</xdr:rowOff>
    </xdr:to>
    <xdr:cxnSp macro="">
      <xdr:nvCxnSpPr>
        <xdr:cNvPr id="443" name="直線コネクタ 442"/>
        <xdr:cNvCxnSpPr/>
      </xdr:nvCxnSpPr>
      <xdr:spPr>
        <a:xfrm>
          <a:off x="13703300" y="600020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444" name="楕円 443"/>
        <xdr:cNvSpPr/>
      </xdr:nvSpPr>
      <xdr:spPr>
        <a:xfrm>
          <a:off x="1276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170906</xdr:rowOff>
    </xdr:to>
    <xdr:cxnSp macro="">
      <xdr:nvCxnSpPr>
        <xdr:cNvPr id="445" name="直線コネクタ 444"/>
        <xdr:cNvCxnSpPr/>
      </xdr:nvCxnSpPr>
      <xdr:spPr>
        <a:xfrm>
          <a:off x="12814300" y="59283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157315</xdr:rowOff>
    </xdr:from>
    <xdr:ext cx="405111" cy="259045"/>
    <xdr:sp macro="" textlink="">
      <xdr:nvSpPr>
        <xdr:cNvPr id="446" name="n_1aveValue【認定こども園・幼稚園・保育所】&#10;有形固定資産減価償却率"/>
        <xdr:cNvSpPr txBox="1"/>
      </xdr:nvSpPr>
      <xdr:spPr>
        <a:xfrm>
          <a:off x="15266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447" name="n_2aveValue【認定こども園・幼稚園・保育所】&#10;有形固定資産減価償却率"/>
        <xdr:cNvSpPr txBox="1"/>
      </xdr:nvSpPr>
      <xdr:spPr>
        <a:xfrm>
          <a:off x="14389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48"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49" name="n_4aveValue【認定こども園・幼稚園・保育所】&#10;有形固定資産減価償却率"/>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42290</xdr:rowOff>
    </xdr:from>
    <xdr:ext cx="405111" cy="259045"/>
    <xdr:sp macro="" textlink="">
      <xdr:nvSpPr>
        <xdr:cNvPr id="450" name="n_1mainValue【認定こども園・幼稚園・保育所】&#10;有形固定資産減価償却率"/>
        <xdr:cNvSpPr txBox="1"/>
      </xdr:nvSpPr>
      <xdr:spPr>
        <a:xfrm>
          <a:off x="15266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140261</xdr:rowOff>
    </xdr:from>
    <xdr:ext cx="405111" cy="259045"/>
    <xdr:sp macro="" textlink="">
      <xdr:nvSpPr>
        <xdr:cNvPr id="451" name="n_2mainValue【認定こども園・幼稚園・保育所】&#10;有形固定資産減価償却率"/>
        <xdr:cNvSpPr txBox="1"/>
      </xdr:nvSpPr>
      <xdr:spPr>
        <a:xfrm>
          <a:off x="143897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66783</xdr:rowOff>
    </xdr:from>
    <xdr:ext cx="405111" cy="259045"/>
    <xdr:sp macro="" textlink="">
      <xdr:nvSpPr>
        <xdr:cNvPr id="452" name="n_3mainValue【認定こども園・幼稚園・保育所】&#10;有形固定資産減価償却率"/>
        <xdr:cNvSpPr txBox="1"/>
      </xdr:nvSpPr>
      <xdr:spPr>
        <a:xfrm>
          <a:off x="135007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453" name="n_4mainValue【認定こども園・幼稚園・保育所】&#10;有形固定資産減価償却率"/>
        <xdr:cNvSpPr txBox="1"/>
      </xdr:nvSpPr>
      <xdr:spPr>
        <a:xfrm>
          <a:off x="12611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2" name="【認定こども園・幼稚園・保育所】&#10;一人当たり面積平均値テキスト"/>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100076</xdr:rowOff>
    </xdr:from>
    <xdr:to>
      <xdr:col>116</xdr:col>
      <xdr:colOff>114300</xdr:colOff>
      <xdr:row>35</xdr:row>
      <xdr:rowOff>30226</xdr:rowOff>
    </xdr:to>
    <xdr:sp macro="" textlink="">
      <xdr:nvSpPr>
        <xdr:cNvPr id="493" name="楕円 492"/>
        <xdr:cNvSpPr/>
      </xdr:nvSpPr>
      <xdr:spPr>
        <a:xfrm>
          <a:off x="22110700" y="59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53103</xdr:rowOff>
    </xdr:from>
    <xdr:ext cx="469744" cy="259045"/>
    <xdr:sp macro="" textlink="">
      <xdr:nvSpPr>
        <xdr:cNvPr id="494" name="【認定こども園・幼稚園・保育所】&#10;一人当たり面積該当値テキスト"/>
        <xdr:cNvSpPr txBox="1"/>
      </xdr:nvSpPr>
      <xdr:spPr>
        <a:xfrm>
          <a:off x="22199600" y="58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125984</xdr:rowOff>
    </xdr:from>
    <xdr:to>
      <xdr:col>112</xdr:col>
      <xdr:colOff>38100</xdr:colOff>
      <xdr:row>35</xdr:row>
      <xdr:rowOff>56134</xdr:rowOff>
    </xdr:to>
    <xdr:sp macro="" textlink="">
      <xdr:nvSpPr>
        <xdr:cNvPr id="495" name="楕円 494"/>
        <xdr:cNvSpPr/>
      </xdr:nvSpPr>
      <xdr:spPr>
        <a:xfrm>
          <a:off x="21272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150876</xdr:rowOff>
    </xdr:from>
    <xdr:to>
      <xdr:col>116</xdr:col>
      <xdr:colOff>63500</xdr:colOff>
      <xdr:row>35</xdr:row>
      <xdr:rowOff>5334</xdr:rowOff>
    </xdr:to>
    <xdr:cxnSp macro="">
      <xdr:nvCxnSpPr>
        <xdr:cNvPr id="496" name="直線コネクタ 495"/>
        <xdr:cNvCxnSpPr/>
      </xdr:nvCxnSpPr>
      <xdr:spPr>
        <a:xfrm flipV="1">
          <a:off x="21323300" y="5980176"/>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141986</xdr:rowOff>
    </xdr:from>
    <xdr:to>
      <xdr:col>107</xdr:col>
      <xdr:colOff>101600</xdr:colOff>
      <xdr:row>35</xdr:row>
      <xdr:rowOff>72136</xdr:rowOff>
    </xdr:to>
    <xdr:sp macro="" textlink="">
      <xdr:nvSpPr>
        <xdr:cNvPr id="497" name="楕円 496"/>
        <xdr:cNvSpPr/>
      </xdr:nvSpPr>
      <xdr:spPr>
        <a:xfrm>
          <a:off x="20383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5334</xdr:rowOff>
    </xdr:from>
    <xdr:to>
      <xdr:col>111</xdr:col>
      <xdr:colOff>177800</xdr:colOff>
      <xdr:row>35</xdr:row>
      <xdr:rowOff>21336</xdr:rowOff>
    </xdr:to>
    <xdr:cxnSp macro="">
      <xdr:nvCxnSpPr>
        <xdr:cNvPr id="498" name="直線コネクタ 497"/>
        <xdr:cNvCxnSpPr/>
      </xdr:nvCxnSpPr>
      <xdr:spPr>
        <a:xfrm flipV="1">
          <a:off x="20434300" y="60060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169418</xdr:rowOff>
    </xdr:from>
    <xdr:to>
      <xdr:col>102</xdr:col>
      <xdr:colOff>165100</xdr:colOff>
      <xdr:row>35</xdr:row>
      <xdr:rowOff>99568</xdr:rowOff>
    </xdr:to>
    <xdr:sp macro="" textlink="">
      <xdr:nvSpPr>
        <xdr:cNvPr id="499" name="楕円 498"/>
        <xdr:cNvSpPr/>
      </xdr:nvSpPr>
      <xdr:spPr>
        <a:xfrm>
          <a:off x="19494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21336</xdr:rowOff>
    </xdr:from>
    <xdr:to>
      <xdr:col>107</xdr:col>
      <xdr:colOff>50800</xdr:colOff>
      <xdr:row>35</xdr:row>
      <xdr:rowOff>48768</xdr:rowOff>
    </xdr:to>
    <xdr:cxnSp macro="">
      <xdr:nvCxnSpPr>
        <xdr:cNvPr id="500" name="直線コネクタ 499"/>
        <xdr:cNvCxnSpPr/>
      </xdr:nvCxnSpPr>
      <xdr:spPr>
        <a:xfrm flipV="1">
          <a:off x="19545300" y="602208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21590</xdr:rowOff>
    </xdr:from>
    <xdr:to>
      <xdr:col>98</xdr:col>
      <xdr:colOff>38100</xdr:colOff>
      <xdr:row>35</xdr:row>
      <xdr:rowOff>123190</xdr:rowOff>
    </xdr:to>
    <xdr:sp macro="" textlink="">
      <xdr:nvSpPr>
        <xdr:cNvPr id="501" name="楕円 500"/>
        <xdr:cNvSpPr/>
      </xdr:nvSpPr>
      <xdr:spPr>
        <a:xfrm>
          <a:off x="18605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48768</xdr:rowOff>
    </xdr:from>
    <xdr:to>
      <xdr:col>102</xdr:col>
      <xdr:colOff>114300</xdr:colOff>
      <xdr:row>35</xdr:row>
      <xdr:rowOff>72390</xdr:rowOff>
    </xdr:to>
    <xdr:cxnSp macro="">
      <xdr:nvCxnSpPr>
        <xdr:cNvPr id="502" name="直線コネクタ 501"/>
        <xdr:cNvCxnSpPr/>
      </xdr:nvCxnSpPr>
      <xdr:spPr>
        <a:xfrm flipV="1">
          <a:off x="18656300" y="604951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3" name="n_1aveValue【認定こども園・幼稚園・保育所】&#10;一人当たり面積"/>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4" name="n_2aveValue【認定こども園・幼稚園・保育所】&#10;一人当たり面積"/>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505" name="n_3aveValue【認定こども園・幼稚園・保育所】&#10;一人当たり面積"/>
        <xdr:cNvSpPr txBox="1"/>
      </xdr:nvSpPr>
      <xdr:spPr>
        <a:xfrm>
          <a:off x="19310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153941</xdr:rowOff>
    </xdr:from>
    <xdr:ext cx="469744" cy="259045"/>
    <xdr:sp macro="" textlink="">
      <xdr:nvSpPr>
        <xdr:cNvPr id="506" name="n_4aveValue【認定こども園・幼稚園・保育所】&#10;一人当たり面積"/>
        <xdr:cNvSpPr txBox="1"/>
      </xdr:nvSpPr>
      <xdr:spPr>
        <a:xfrm>
          <a:off x="18421427" y="64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72661</xdr:rowOff>
    </xdr:from>
    <xdr:ext cx="469744" cy="259045"/>
    <xdr:sp macro="" textlink="">
      <xdr:nvSpPr>
        <xdr:cNvPr id="507" name="n_1mainValue【認定こども園・幼稚園・保育所】&#10;一人当たり面積"/>
        <xdr:cNvSpPr txBox="1"/>
      </xdr:nvSpPr>
      <xdr:spPr>
        <a:xfrm>
          <a:off x="21075727" y="573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88663</xdr:rowOff>
    </xdr:from>
    <xdr:ext cx="469744" cy="259045"/>
    <xdr:sp macro="" textlink="">
      <xdr:nvSpPr>
        <xdr:cNvPr id="508" name="n_2mainValue【認定こども園・幼稚園・保育所】&#10;一人当たり面積"/>
        <xdr:cNvSpPr txBox="1"/>
      </xdr:nvSpPr>
      <xdr:spPr>
        <a:xfrm>
          <a:off x="20199427" y="574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116095</xdr:rowOff>
    </xdr:from>
    <xdr:ext cx="469744" cy="259045"/>
    <xdr:sp macro="" textlink="">
      <xdr:nvSpPr>
        <xdr:cNvPr id="509" name="n_3mainValue【認定こども園・幼稚園・保育所】&#10;一人当たり面積"/>
        <xdr:cNvSpPr txBox="1"/>
      </xdr:nvSpPr>
      <xdr:spPr>
        <a:xfrm>
          <a:off x="19310427" y="577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139717</xdr:rowOff>
    </xdr:from>
    <xdr:ext cx="469744" cy="259045"/>
    <xdr:sp macro="" textlink="">
      <xdr:nvSpPr>
        <xdr:cNvPr id="510" name="n_4mainValue【認定こども園・幼稚園・保育所】&#10;一人当たり面積"/>
        <xdr:cNvSpPr txBox="1"/>
      </xdr:nvSpPr>
      <xdr:spPr>
        <a:xfrm>
          <a:off x="184214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61595</xdr:rowOff>
    </xdr:from>
    <xdr:to>
      <xdr:col>85</xdr:col>
      <xdr:colOff>177800</xdr:colOff>
      <xdr:row>61</xdr:row>
      <xdr:rowOff>163195</xdr:rowOff>
    </xdr:to>
    <xdr:sp macro="" textlink="">
      <xdr:nvSpPr>
        <xdr:cNvPr id="551" name="楕円 550"/>
        <xdr:cNvSpPr/>
      </xdr:nvSpPr>
      <xdr:spPr>
        <a:xfrm>
          <a:off x="162687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40022</xdr:rowOff>
    </xdr:from>
    <xdr:ext cx="405111" cy="259045"/>
    <xdr:sp macro="" textlink="">
      <xdr:nvSpPr>
        <xdr:cNvPr id="552" name="【学校施設】&#10;有形固定資産減価償却率該当値テキスト"/>
        <xdr:cNvSpPr txBox="1"/>
      </xdr:nvSpPr>
      <xdr:spPr>
        <a:xfrm>
          <a:off x="16357600"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55880</xdr:rowOff>
    </xdr:from>
    <xdr:to>
      <xdr:col>81</xdr:col>
      <xdr:colOff>101600</xdr:colOff>
      <xdr:row>61</xdr:row>
      <xdr:rowOff>157480</xdr:rowOff>
    </xdr:to>
    <xdr:sp macro="" textlink="">
      <xdr:nvSpPr>
        <xdr:cNvPr id="553" name="楕円 552"/>
        <xdr:cNvSpPr/>
      </xdr:nvSpPr>
      <xdr:spPr>
        <a:xfrm>
          <a:off x="15430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106680</xdr:rowOff>
    </xdr:from>
    <xdr:to>
      <xdr:col>85</xdr:col>
      <xdr:colOff>127000</xdr:colOff>
      <xdr:row>61</xdr:row>
      <xdr:rowOff>112395</xdr:rowOff>
    </xdr:to>
    <xdr:cxnSp macro="">
      <xdr:nvCxnSpPr>
        <xdr:cNvPr id="554" name="直線コネクタ 553"/>
        <xdr:cNvCxnSpPr/>
      </xdr:nvCxnSpPr>
      <xdr:spPr>
        <a:xfrm>
          <a:off x="15481300" y="105651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55" name="楕円 554"/>
        <xdr:cNvSpPr/>
      </xdr:nvSpPr>
      <xdr:spPr>
        <a:xfrm>
          <a:off x="14541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106680</xdr:rowOff>
    </xdr:to>
    <xdr:cxnSp macro="">
      <xdr:nvCxnSpPr>
        <xdr:cNvPr id="556" name="直線コネクタ 555"/>
        <xdr:cNvCxnSpPr/>
      </xdr:nvCxnSpPr>
      <xdr:spPr>
        <a:xfrm>
          <a:off x="14592300" y="10555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34925</xdr:rowOff>
    </xdr:from>
    <xdr:to>
      <xdr:col>72</xdr:col>
      <xdr:colOff>38100</xdr:colOff>
      <xdr:row>61</xdr:row>
      <xdr:rowOff>136525</xdr:rowOff>
    </xdr:to>
    <xdr:sp macro="" textlink="">
      <xdr:nvSpPr>
        <xdr:cNvPr id="557" name="楕円 556"/>
        <xdr:cNvSpPr/>
      </xdr:nvSpPr>
      <xdr:spPr>
        <a:xfrm>
          <a:off x="13652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85725</xdr:rowOff>
    </xdr:from>
    <xdr:to>
      <xdr:col>76</xdr:col>
      <xdr:colOff>114300</xdr:colOff>
      <xdr:row>61</xdr:row>
      <xdr:rowOff>97155</xdr:rowOff>
    </xdr:to>
    <xdr:cxnSp macro="">
      <xdr:nvCxnSpPr>
        <xdr:cNvPr id="558" name="直線コネクタ 557"/>
        <xdr:cNvCxnSpPr/>
      </xdr:nvCxnSpPr>
      <xdr:spPr>
        <a:xfrm>
          <a:off x="13703300" y="1054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559" name="楕円 558"/>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85725</xdr:rowOff>
    </xdr:to>
    <xdr:cxnSp macro="">
      <xdr:nvCxnSpPr>
        <xdr:cNvPr id="560" name="直線コネクタ 559"/>
        <xdr:cNvCxnSpPr/>
      </xdr:nvCxnSpPr>
      <xdr:spPr>
        <a:xfrm>
          <a:off x="12814300" y="10527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148607</xdr:rowOff>
    </xdr:from>
    <xdr:ext cx="405111" cy="259045"/>
    <xdr:sp macro="" textlink="">
      <xdr:nvSpPr>
        <xdr:cNvPr id="565" name="n_1mainValue【学校施設】&#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139082</xdr:rowOff>
    </xdr:from>
    <xdr:ext cx="405111" cy="259045"/>
    <xdr:sp macro="" textlink="">
      <xdr:nvSpPr>
        <xdr:cNvPr id="566" name="n_2mainValue【学校施設】&#10;有形固定資産減価償却率"/>
        <xdr:cNvSpPr txBox="1"/>
      </xdr:nvSpPr>
      <xdr:spPr>
        <a:xfrm>
          <a:off x="14389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127652</xdr:rowOff>
    </xdr:from>
    <xdr:ext cx="405111" cy="259045"/>
    <xdr:sp macro="" textlink="">
      <xdr:nvSpPr>
        <xdr:cNvPr id="567" name="n_3mainValue【学校施設】&#10;有形固定資産減価償却率"/>
        <xdr:cNvSpPr txBox="1"/>
      </xdr:nvSpPr>
      <xdr:spPr>
        <a:xfrm>
          <a:off x="13500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568" name="n_4mainValue【学校施設】&#10;有形固定資産減価償却率"/>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144500</xdr:rowOff>
    </xdr:from>
    <xdr:to>
      <xdr:col>116</xdr:col>
      <xdr:colOff>114300</xdr:colOff>
      <xdr:row>63</xdr:row>
      <xdr:rowOff>74650</xdr:rowOff>
    </xdr:to>
    <xdr:sp macro="" textlink="">
      <xdr:nvSpPr>
        <xdr:cNvPr id="608" name="楕円 607"/>
        <xdr:cNvSpPr/>
      </xdr:nvSpPr>
      <xdr:spPr>
        <a:xfrm>
          <a:off x="22110700" y="107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83379</xdr:rowOff>
    </xdr:from>
    <xdr:ext cx="469744" cy="259045"/>
    <xdr:sp macro="" textlink="">
      <xdr:nvSpPr>
        <xdr:cNvPr id="609" name="【学校施設】&#10;一人当たり面積該当値テキスト"/>
        <xdr:cNvSpPr txBox="1"/>
      </xdr:nvSpPr>
      <xdr:spPr>
        <a:xfrm>
          <a:off x="22199600" y="107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149072</xdr:rowOff>
    </xdr:from>
    <xdr:to>
      <xdr:col>112</xdr:col>
      <xdr:colOff>38100</xdr:colOff>
      <xdr:row>63</xdr:row>
      <xdr:rowOff>79222</xdr:rowOff>
    </xdr:to>
    <xdr:sp macro="" textlink="">
      <xdr:nvSpPr>
        <xdr:cNvPr id="610" name="楕円 609"/>
        <xdr:cNvSpPr/>
      </xdr:nvSpPr>
      <xdr:spPr>
        <a:xfrm>
          <a:off x="21272500" y="107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23850</xdr:rowOff>
    </xdr:from>
    <xdr:to>
      <xdr:col>116</xdr:col>
      <xdr:colOff>63500</xdr:colOff>
      <xdr:row>63</xdr:row>
      <xdr:rowOff>28422</xdr:rowOff>
    </xdr:to>
    <xdr:cxnSp macro="">
      <xdr:nvCxnSpPr>
        <xdr:cNvPr id="611" name="直線コネクタ 610"/>
        <xdr:cNvCxnSpPr/>
      </xdr:nvCxnSpPr>
      <xdr:spPr>
        <a:xfrm flipV="1">
          <a:off x="21323300" y="10825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151968</xdr:rowOff>
    </xdr:from>
    <xdr:to>
      <xdr:col>107</xdr:col>
      <xdr:colOff>101600</xdr:colOff>
      <xdr:row>63</xdr:row>
      <xdr:rowOff>82118</xdr:rowOff>
    </xdr:to>
    <xdr:sp macro="" textlink="">
      <xdr:nvSpPr>
        <xdr:cNvPr id="612" name="楕円 611"/>
        <xdr:cNvSpPr/>
      </xdr:nvSpPr>
      <xdr:spPr>
        <a:xfrm>
          <a:off x="203835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28422</xdr:rowOff>
    </xdr:from>
    <xdr:to>
      <xdr:col>111</xdr:col>
      <xdr:colOff>177800</xdr:colOff>
      <xdr:row>63</xdr:row>
      <xdr:rowOff>31318</xdr:rowOff>
    </xdr:to>
    <xdr:cxnSp macro="">
      <xdr:nvCxnSpPr>
        <xdr:cNvPr id="613" name="直線コネクタ 612"/>
        <xdr:cNvCxnSpPr/>
      </xdr:nvCxnSpPr>
      <xdr:spPr>
        <a:xfrm flipV="1">
          <a:off x="20434300" y="10829772"/>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156921</xdr:rowOff>
    </xdr:from>
    <xdr:to>
      <xdr:col>102</xdr:col>
      <xdr:colOff>165100</xdr:colOff>
      <xdr:row>63</xdr:row>
      <xdr:rowOff>87071</xdr:rowOff>
    </xdr:to>
    <xdr:sp macro="" textlink="">
      <xdr:nvSpPr>
        <xdr:cNvPr id="614" name="楕円 613"/>
        <xdr:cNvSpPr/>
      </xdr:nvSpPr>
      <xdr:spPr>
        <a:xfrm>
          <a:off x="19494500" y="107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31318</xdr:rowOff>
    </xdr:from>
    <xdr:to>
      <xdr:col>107</xdr:col>
      <xdr:colOff>50800</xdr:colOff>
      <xdr:row>63</xdr:row>
      <xdr:rowOff>36271</xdr:rowOff>
    </xdr:to>
    <xdr:cxnSp macro="">
      <xdr:nvCxnSpPr>
        <xdr:cNvPr id="615" name="直線コネクタ 614"/>
        <xdr:cNvCxnSpPr/>
      </xdr:nvCxnSpPr>
      <xdr:spPr>
        <a:xfrm flipV="1">
          <a:off x="19545300" y="108326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161036</xdr:rowOff>
    </xdr:from>
    <xdr:to>
      <xdr:col>98</xdr:col>
      <xdr:colOff>38100</xdr:colOff>
      <xdr:row>63</xdr:row>
      <xdr:rowOff>91186</xdr:rowOff>
    </xdr:to>
    <xdr:sp macro="" textlink="">
      <xdr:nvSpPr>
        <xdr:cNvPr id="616" name="楕円 615"/>
        <xdr:cNvSpPr/>
      </xdr:nvSpPr>
      <xdr:spPr>
        <a:xfrm>
          <a:off x="18605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36271</xdr:rowOff>
    </xdr:from>
    <xdr:to>
      <xdr:col>102</xdr:col>
      <xdr:colOff>114300</xdr:colOff>
      <xdr:row>63</xdr:row>
      <xdr:rowOff>40386</xdr:rowOff>
    </xdr:to>
    <xdr:cxnSp macro="">
      <xdr:nvCxnSpPr>
        <xdr:cNvPr id="617" name="直線コネクタ 616"/>
        <xdr:cNvCxnSpPr/>
      </xdr:nvCxnSpPr>
      <xdr:spPr>
        <a:xfrm flipV="1">
          <a:off x="18656300" y="1083762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9" name="n_2aveValue【学校施設】&#10;一人当たり面積"/>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70349</xdr:rowOff>
    </xdr:from>
    <xdr:ext cx="469744" cy="259045"/>
    <xdr:sp macro="" textlink="">
      <xdr:nvSpPr>
        <xdr:cNvPr id="622" name="n_1mainValue【学校施設】&#10;一人当たり面積"/>
        <xdr:cNvSpPr txBox="1"/>
      </xdr:nvSpPr>
      <xdr:spPr>
        <a:xfrm>
          <a:off x="21075727" y="1087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73245</xdr:rowOff>
    </xdr:from>
    <xdr:ext cx="469744" cy="259045"/>
    <xdr:sp macro="" textlink="">
      <xdr:nvSpPr>
        <xdr:cNvPr id="623" name="n_2mainValue【学校施設】&#10;一人当たり面積"/>
        <xdr:cNvSpPr txBox="1"/>
      </xdr:nvSpPr>
      <xdr:spPr>
        <a:xfrm>
          <a:off x="20199427" y="108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78198</xdr:rowOff>
    </xdr:from>
    <xdr:ext cx="469744" cy="259045"/>
    <xdr:sp macro="" textlink="">
      <xdr:nvSpPr>
        <xdr:cNvPr id="624" name="n_3mainValue【学校施設】&#10;一人当たり面積"/>
        <xdr:cNvSpPr txBox="1"/>
      </xdr:nvSpPr>
      <xdr:spPr>
        <a:xfrm>
          <a:off x="19310427" y="108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82313</xdr:rowOff>
    </xdr:from>
    <xdr:ext cx="469744" cy="259045"/>
    <xdr:sp macro="" textlink="">
      <xdr:nvSpPr>
        <xdr:cNvPr id="625" name="n_4mainValue【学校施設】&#10;一人当たり面積"/>
        <xdr:cNvSpPr txBox="1"/>
      </xdr:nvSpPr>
      <xdr:spPr>
        <a:xfrm>
          <a:off x="18421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650" name="直線コネクタ 649"/>
        <xdr:cNvCxnSpPr/>
      </xdr:nvCxnSpPr>
      <xdr:spPr>
        <a:xfrm flipV="1">
          <a:off x="16318864" y="1324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653" name="【児童館】&#10;有形固定資産減価償却率最大値テキスト"/>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654" name="直線コネクタ 653"/>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97172</xdr:rowOff>
    </xdr:from>
    <xdr:ext cx="405111" cy="259045"/>
    <xdr:sp macro="" textlink="">
      <xdr:nvSpPr>
        <xdr:cNvPr id="655" name="【児童館】&#10;有形固定資産減価償却率平均値テキスト"/>
        <xdr:cNvSpPr txBox="1"/>
      </xdr:nvSpPr>
      <xdr:spPr>
        <a:xfrm>
          <a:off x="16357600" y="1432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56" name="フローチャート: 判断 655"/>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57" name="フローチャート: 判断 656"/>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58" name="フローチャート: 判断 657"/>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59" name="フローチャート: 判断 658"/>
        <xdr:cNvSpPr/>
      </xdr:nvSpPr>
      <xdr:spPr>
        <a:xfrm>
          <a:off x="13652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660" name="フローチャート: 判断 659"/>
        <xdr:cNvSpPr/>
      </xdr:nvSpPr>
      <xdr:spPr>
        <a:xfrm>
          <a:off x="12763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86361</xdr:rowOff>
    </xdr:from>
    <xdr:to>
      <xdr:col>85</xdr:col>
      <xdr:colOff>177800</xdr:colOff>
      <xdr:row>83</xdr:row>
      <xdr:rowOff>16511</xdr:rowOff>
    </xdr:to>
    <xdr:sp macro="" textlink="">
      <xdr:nvSpPr>
        <xdr:cNvPr id="666" name="楕円 665"/>
        <xdr:cNvSpPr/>
      </xdr:nvSpPr>
      <xdr:spPr>
        <a:xfrm>
          <a:off x="16268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109238</xdr:rowOff>
    </xdr:from>
    <xdr:ext cx="405111" cy="259045"/>
    <xdr:sp macro="" textlink="">
      <xdr:nvSpPr>
        <xdr:cNvPr id="667" name="【児童館】&#10;有形固定資産減価償却率該当値テキスト"/>
        <xdr:cNvSpPr txBox="1"/>
      </xdr:nvSpPr>
      <xdr:spPr>
        <a:xfrm>
          <a:off x="16357600"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29211</xdr:rowOff>
    </xdr:from>
    <xdr:to>
      <xdr:col>81</xdr:col>
      <xdr:colOff>101600</xdr:colOff>
      <xdr:row>82</xdr:row>
      <xdr:rowOff>130811</xdr:rowOff>
    </xdr:to>
    <xdr:sp macro="" textlink="">
      <xdr:nvSpPr>
        <xdr:cNvPr id="668" name="楕円 667"/>
        <xdr:cNvSpPr/>
      </xdr:nvSpPr>
      <xdr:spPr>
        <a:xfrm>
          <a:off x="15430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137161</xdr:rowOff>
    </xdr:to>
    <xdr:cxnSp macro="">
      <xdr:nvCxnSpPr>
        <xdr:cNvPr id="669" name="直線コネクタ 668"/>
        <xdr:cNvCxnSpPr/>
      </xdr:nvCxnSpPr>
      <xdr:spPr>
        <a:xfrm>
          <a:off x="15481300" y="141389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143511</xdr:rowOff>
    </xdr:from>
    <xdr:to>
      <xdr:col>76</xdr:col>
      <xdr:colOff>165100</xdr:colOff>
      <xdr:row>82</xdr:row>
      <xdr:rowOff>73661</xdr:rowOff>
    </xdr:to>
    <xdr:sp macro="" textlink="">
      <xdr:nvSpPr>
        <xdr:cNvPr id="670" name="楕円 669"/>
        <xdr:cNvSpPr/>
      </xdr:nvSpPr>
      <xdr:spPr>
        <a:xfrm>
          <a:off x="14541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22861</xdr:rowOff>
    </xdr:from>
    <xdr:to>
      <xdr:col>81</xdr:col>
      <xdr:colOff>50800</xdr:colOff>
      <xdr:row>82</xdr:row>
      <xdr:rowOff>80011</xdr:rowOff>
    </xdr:to>
    <xdr:cxnSp macro="">
      <xdr:nvCxnSpPr>
        <xdr:cNvPr id="671" name="直線コネクタ 670"/>
        <xdr:cNvCxnSpPr/>
      </xdr:nvCxnSpPr>
      <xdr:spPr>
        <a:xfrm>
          <a:off x="14592300" y="140817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88264</xdr:rowOff>
    </xdr:from>
    <xdr:to>
      <xdr:col>72</xdr:col>
      <xdr:colOff>38100</xdr:colOff>
      <xdr:row>82</xdr:row>
      <xdr:rowOff>18414</xdr:rowOff>
    </xdr:to>
    <xdr:sp macro="" textlink="">
      <xdr:nvSpPr>
        <xdr:cNvPr id="672" name="楕円 671"/>
        <xdr:cNvSpPr/>
      </xdr:nvSpPr>
      <xdr:spPr>
        <a:xfrm>
          <a:off x="13652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139064</xdr:rowOff>
    </xdr:from>
    <xdr:to>
      <xdr:col>76</xdr:col>
      <xdr:colOff>114300</xdr:colOff>
      <xdr:row>82</xdr:row>
      <xdr:rowOff>22861</xdr:rowOff>
    </xdr:to>
    <xdr:cxnSp macro="">
      <xdr:nvCxnSpPr>
        <xdr:cNvPr id="673" name="直線コネクタ 672"/>
        <xdr:cNvCxnSpPr/>
      </xdr:nvCxnSpPr>
      <xdr:spPr>
        <a:xfrm>
          <a:off x="13703300" y="140265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31114</xdr:rowOff>
    </xdr:from>
    <xdr:to>
      <xdr:col>67</xdr:col>
      <xdr:colOff>101600</xdr:colOff>
      <xdr:row>81</xdr:row>
      <xdr:rowOff>132714</xdr:rowOff>
    </xdr:to>
    <xdr:sp macro="" textlink="">
      <xdr:nvSpPr>
        <xdr:cNvPr id="674" name="楕円 673"/>
        <xdr:cNvSpPr/>
      </xdr:nvSpPr>
      <xdr:spPr>
        <a:xfrm>
          <a:off x="12763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81914</xdr:rowOff>
    </xdr:from>
    <xdr:to>
      <xdr:col>71</xdr:col>
      <xdr:colOff>177800</xdr:colOff>
      <xdr:row>81</xdr:row>
      <xdr:rowOff>139064</xdr:rowOff>
    </xdr:to>
    <xdr:cxnSp macro="">
      <xdr:nvCxnSpPr>
        <xdr:cNvPr id="675" name="直線コネクタ 674"/>
        <xdr:cNvCxnSpPr/>
      </xdr:nvCxnSpPr>
      <xdr:spPr>
        <a:xfrm>
          <a:off x="12814300" y="139693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118127</xdr:rowOff>
    </xdr:from>
    <xdr:ext cx="405111" cy="259045"/>
    <xdr:sp macro="" textlink="">
      <xdr:nvSpPr>
        <xdr:cNvPr id="676" name="n_1aveValue【児童館】&#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77" name="n_2aveValue【児童館】&#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140988</xdr:rowOff>
    </xdr:from>
    <xdr:ext cx="405111" cy="259045"/>
    <xdr:sp macro="" textlink="">
      <xdr:nvSpPr>
        <xdr:cNvPr id="678" name="n_3aveValue【児童館】&#10;有形固定資産減価償却率"/>
        <xdr:cNvSpPr txBox="1"/>
      </xdr:nvSpPr>
      <xdr:spPr>
        <a:xfrm>
          <a:off x="13500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679" name="n_4aveValue【児童館】&#10;有形固定資産減価償却率"/>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147338</xdr:rowOff>
    </xdr:from>
    <xdr:ext cx="405111" cy="259045"/>
    <xdr:sp macro="" textlink="">
      <xdr:nvSpPr>
        <xdr:cNvPr id="680" name="n_1main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681" name="n_2mainValue【児童館】&#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34941</xdr:rowOff>
    </xdr:from>
    <xdr:ext cx="405111" cy="259045"/>
    <xdr:sp macro="" textlink="">
      <xdr:nvSpPr>
        <xdr:cNvPr id="682" name="n_3mainValue【児童館】&#10;有形固定資産減価償却率"/>
        <xdr:cNvSpPr txBox="1"/>
      </xdr:nvSpPr>
      <xdr:spPr>
        <a:xfrm>
          <a:off x="13500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149241</xdr:rowOff>
    </xdr:from>
    <xdr:ext cx="405111" cy="259045"/>
    <xdr:sp macro="" textlink="">
      <xdr:nvSpPr>
        <xdr:cNvPr id="683" name="n_4mainValue【児童館】&#10;有形固定資産減価償却率"/>
        <xdr:cNvSpPr txBox="1"/>
      </xdr:nvSpPr>
      <xdr:spPr>
        <a:xfrm>
          <a:off x="12611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705" name="直線コネクタ 704"/>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708" name="【児童館】&#10;一人当たり面積最大値テキスト"/>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709" name="直線コネクタ 708"/>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105173</xdr:rowOff>
    </xdr:from>
    <xdr:ext cx="469744" cy="259045"/>
    <xdr:sp macro="" textlink="">
      <xdr:nvSpPr>
        <xdr:cNvPr id="710" name="【児童館】&#10;一人当たり面積平均値テキスト"/>
        <xdr:cNvSpPr txBox="1"/>
      </xdr:nvSpPr>
      <xdr:spPr>
        <a:xfrm>
          <a:off x="22199600" y="1433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11" name="フローチャート: 判断 710"/>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3" name="フローチャート: 判断 712"/>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5" name="フローチャート: 判断 714"/>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1" name="楕円 720"/>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2"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macro="" textlink="">
      <xdr:nvSpPr>
        <xdr:cNvPr id="723" name="楕円 722"/>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104394</xdr:rowOff>
    </xdr:to>
    <xdr:cxnSp macro="">
      <xdr:nvCxnSpPr>
        <xdr:cNvPr id="724" name="直線コネクタ 723"/>
        <xdr:cNvCxnSpPr/>
      </xdr:nvCxnSpPr>
      <xdr:spPr>
        <a:xfrm flipV="1">
          <a:off x="21323300" y="143256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725" name="楕円 724"/>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104394</xdr:rowOff>
    </xdr:from>
    <xdr:to>
      <xdr:col>111</xdr:col>
      <xdr:colOff>177800</xdr:colOff>
      <xdr:row>83</xdr:row>
      <xdr:rowOff>108965</xdr:rowOff>
    </xdr:to>
    <xdr:cxnSp macro="">
      <xdr:nvCxnSpPr>
        <xdr:cNvPr id="726" name="直線コネクタ 725"/>
        <xdr:cNvCxnSpPr/>
      </xdr:nvCxnSpPr>
      <xdr:spPr>
        <a:xfrm flipV="1">
          <a:off x="20434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27" name="楕円 726"/>
        <xdr:cNvSpPr/>
      </xdr:nvSpPr>
      <xdr:spPr>
        <a:xfrm>
          <a:off x="19494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122682</xdr:rowOff>
    </xdr:to>
    <xdr:cxnSp macro="">
      <xdr:nvCxnSpPr>
        <xdr:cNvPr id="728" name="直線コネクタ 727"/>
        <xdr:cNvCxnSpPr/>
      </xdr:nvCxnSpPr>
      <xdr:spPr>
        <a:xfrm flipV="1">
          <a:off x="19545300" y="143393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76454</xdr:rowOff>
    </xdr:from>
    <xdr:to>
      <xdr:col>98</xdr:col>
      <xdr:colOff>38100</xdr:colOff>
      <xdr:row>84</xdr:row>
      <xdr:rowOff>6604</xdr:rowOff>
    </xdr:to>
    <xdr:sp macro="" textlink="">
      <xdr:nvSpPr>
        <xdr:cNvPr id="729" name="楕円 728"/>
        <xdr:cNvSpPr/>
      </xdr:nvSpPr>
      <xdr:spPr>
        <a:xfrm>
          <a:off x="18605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122682</xdr:rowOff>
    </xdr:from>
    <xdr:to>
      <xdr:col>102</xdr:col>
      <xdr:colOff>114300</xdr:colOff>
      <xdr:row>83</xdr:row>
      <xdr:rowOff>127254</xdr:rowOff>
    </xdr:to>
    <xdr:cxnSp macro="">
      <xdr:nvCxnSpPr>
        <xdr:cNvPr id="730" name="直線コネクタ 729"/>
        <xdr:cNvCxnSpPr/>
      </xdr:nvCxnSpPr>
      <xdr:spPr>
        <a:xfrm flipV="1">
          <a:off x="18656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2" name="n_2aveValue【児童館】&#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児童館】&#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4" name="n_4aveValue【児童館】&#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271</xdr:rowOff>
    </xdr:from>
    <xdr:ext cx="469744" cy="259045"/>
    <xdr:sp macro="" textlink="">
      <xdr:nvSpPr>
        <xdr:cNvPr id="735" name="n_1mainValue【児童館】&#10;一人当たり面積"/>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36" name="n_2mainValue【児童館】&#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37" name="n_3mainValue【児童館】&#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23131</xdr:rowOff>
    </xdr:from>
    <xdr:ext cx="469744" cy="259045"/>
    <xdr:sp macro="" textlink="">
      <xdr:nvSpPr>
        <xdr:cNvPr id="738" name="n_4mainValue【児童館】&#10;一人当たり面積"/>
        <xdr:cNvSpPr txBox="1"/>
      </xdr:nvSpPr>
      <xdr:spPr>
        <a:xfrm>
          <a:off x="18421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学校施設の減価償却率が類似団体に比べ高い傾向が続いており、令和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年度に策定した「教育施設整備計画」及び「教職員住宅再整備計画」に則って、教育関連施設全体の更新、除却、集約化などを今後進めていく予定である。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認定こども園・幼稚園・保育所の一人当たり面積が類似団体に比べて高く推移しており、令和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年度決算時点で類似団体内順位は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位となっている。同じ類型の団体の中でも人口が少ない町であること、人口減少とともに数値が上昇していること、子育て施策の充実などにより比較的若年人口の減少が抑制されていることなどが要因ではなか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155702</xdr:rowOff>
    </xdr:from>
    <xdr:to>
      <xdr:col>55</xdr:col>
      <xdr:colOff>50800</xdr:colOff>
      <xdr:row>38</xdr:row>
      <xdr:rowOff>85852</xdr:rowOff>
    </xdr:to>
    <xdr:sp macro="" textlink="">
      <xdr:nvSpPr>
        <xdr:cNvPr id="129" name="楕円 128"/>
        <xdr:cNvSpPr/>
      </xdr:nvSpPr>
      <xdr:spPr>
        <a:xfrm>
          <a:off x="10426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7129</xdr:rowOff>
    </xdr:from>
    <xdr:ext cx="469744" cy="259045"/>
    <xdr:sp macro="" textlink="">
      <xdr:nvSpPr>
        <xdr:cNvPr id="130" name="【図書館】&#10;一人当たり面積該当値テキスト"/>
        <xdr:cNvSpPr txBox="1"/>
      </xdr:nvSpPr>
      <xdr:spPr>
        <a:xfrm>
          <a:off x="10515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164846</xdr:rowOff>
    </xdr:from>
    <xdr:to>
      <xdr:col>50</xdr:col>
      <xdr:colOff>165100</xdr:colOff>
      <xdr:row>38</xdr:row>
      <xdr:rowOff>94996</xdr:rowOff>
    </xdr:to>
    <xdr:sp macro="" textlink="">
      <xdr:nvSpPr>
        <xdr:cNvPr id="131" name="楕円 130"/>
        <xdr:cNvSpPr/>
      </xdr:nvSpPr>
      <xdr:spPr>
        <a:xfrm>
          <a:off x="9588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35052</xdr:rowOff>
    </xdr:from>
    <xdr:to>
      <xdr:col>55</xdr:col>
      <xdr:colOff>0</xdr:colOff>
      <xdr:row>38</xdr:row>
      <xdr:rowOff>44196</xdr:rowOff>
    </xdr:to>
    <xdr:cxnSp macro="">
      <xdr:nvCxnSpPr>
        <xdr:cNvPr id="132" name="直線コネクタ 131"/>
        <xdr:cNvCxnSpPr/>
      </xdr:nvCxnSpPr>
      <xdr:spPr>
        <a:xfrm flipV="1">
          <a:off x="9639300" y="655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xdr:rowOff>
    </xdr:from>
    <xdr:to>
      <xdr:col>46</xdr:col>
      <xdr:colOff>38100</xdr:colOff>
      <xdr:row>38</xdr:row>
      <xdr:rowOff>104140</xdr:rowOff>
    </xdr:to>
    <xdr:sp macro="" textlink="">
      <xdr:nvSpPr>
        <xdr:cNvPr id="133" name="楕円 132"/>
        <xdr:cNvSpPr/>
      </xdr:nvSpPr>
      <xdr:spPr>
        <a:xfrm>
          <a:off x="869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44196</xdr:rowOff>
    </xdr:from>
    <xdr:to>
      <xdr:col>50</xdr:col>
      <xdr:colOff>114300</xdr:colOff>
      <xdr:row>38</xdr:row>
      <xdr:rowOff>53340</xdr:rowOff>
    </xdr:to>
    <xdr:cxnSp macro="">
      <xdr:nvCxnSpPr>
        <xdr:cNvPr id="134" name="直線コネクタ 133"/>
        <xdr:cNvCxnSpPr/>
      </xdr:nvCxnSpPr>
      <xdr:spPr>
        <a:xfrm flipV="1">
          <a:off x="8750300" y="6559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xdr:rowOff>
    </xdr:from>
    <xdr:to>
      <xdr:col>41</xdr:col>
      <xdr:colOff>101600</xdr:colOff>
      <xdr:row>38</xdr:row>
      <xdr:rowOff>117856</xdr:rowOff>
    </xdr:to>
    <xdr:sp macro="" textlink="">
      <xdr:nvSpPr>
        <xdr:cNvPr id="135" name="楕円 134"/>
        <xdr:cNvSpPr/>
      </xdr:nvSpPr>
      <xdr:spPr>
        <a:xfrm>
          <a:off x="7810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53340</xdr:rowOff>
    </xdr:from>
    <xdr:to>
      <xdr:col>45</xdr:col>
      <xdr:colOff>177800</xdr:colOff>
      <xdr:row>38</xdr:row>
      <xdr:rowOff>67056</xdr:rowOff>
    </xdr:to>
    <xdr:cxnSp macro="">
      <xdr:nvCxnSpPr>
        <xdr:cNvPr id="136" name="直線コネクタ 135"/>
        <xdr:cNvCxnSpPr/>
      </xdr:nvCxnSpPr>
      <xdr:spPr>
        <a:xfrm flipV="1">
          <a:off x="7861300" y="6568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67056</xdr:rowOff>
    </xdr:from>
    <xdr:to>
      <xdr:col>41</xdr:col>
      <xdr:colOff>50800</xdr:colOff>
      <xdr:row>38</xdr:row>
      <xdr:rowOff>76200</xdr:rowOff>
    </xdr:to>
    <xdr:cxnSp macro="">
      <xdr:nvCxnSpPr>
        <xdr:cNvPr id="138" name="直線コネクタ 137"/>
        <xdr:cNvCxnSpPr/>
      </xdr:nvCxnSpPr>
      <xdr:spPr>
        <a:xfrm flipV="1">
          <a:off x="6972300" y="658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113555</xdr:rowOff>
    </xdr:from>
    <xdr:ext cx="469744" cy="259045"/>
    <xdr:sp macro="" textlink="">
      <xdr:nvSpPr>
        <xdr:cNvPr id="139" name="n_1aveValue【図書館】&#10;一人当たり面積"/>
        <xdr:cNvSpPr txBox="1"/>
      </xdr:nvSpPr>
      <xdr:spPr>
        <a:xfrm>
          <a:off x="9391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111523</xdr:rowOff>
    </xdr:from>
    <xdr:ext cx="469744" cy="259045"/>
    <xdr:sp macro="" textlink="">
      <xdr:nvSpPr>
        <xdr:cNvPr id="143" name="n_1mainValue【図書館】&#10;一人当たり面積"/>
        <xdr:cNvSpPr txBox="1"/>
      </xdr:nvSpPr>
      <xdr:spPr>
        <a:xfrm>
          <a:off x="9391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44" name="n_2main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5" name="n_3mainValue【図書館】&#10;一人当たり面積"/>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6" name="n_4main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164737</xdr:rowOff>
    </xdr:from>
    <xdr:to>
      <xdr:col>24</xdr:col>
      <xdr:colOff>114300</xdr:colOff>
      <xdr:row>64</xdr:row>
      <xdr:rowOff>94887</xdr:rowOff>
    </xdr:to>
    <xdr:sp macro="" textlink="">
      <xdr:nvSpPr>
        <xdr:cNvPr id="188" name="楕円 187"/>
        <xdr:cNvSpPr/>
      </xdr:nvSpPr>
      <xdr:spPr>
        <a:xfrm>
          <a:off x="45847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79664</xdr:rowOff>
    </xdr:from>
    <xdr:ext cx="405111" cy="259045"/>
    <xdr:sp macro="" textlink="">
      <xdr:nvSpPr>
        <xdr:cNvPr id="189" name="【体育館・プール】&#10;有形固定資産減価償却率該当値テキスト"/>
        <xdr:cNvSpPr txBox="1"/>
      </xdr:nvSpPr>
      <xdr:spPr>
        <a:xfrm>
          <a:off x="4673600" y="1088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0" name="楕円 189"/>
        <xdr:cNvSpPr/>
      </xdr:nvSpPr>
      <xdr:spPr>
        <a:xfrm>
          <a:off x="3746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44087</xdr:rowOff>
    </xdr:to>
    <xdr:cxnSp macro="">
      <xdr:nvCxnSpPr>
        <xdr:cNvPr id="191" name="直線コネクタ 190"/>
        <xdr:cNvCxnSpPr/>
      </xdr:nvCxnSpPr>
      <xdr:spPr>
        <a:xfrm>
          <a:off x="3797300" y="110152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145143</xdr:rowOff>
    </xdr:from>
    <xdr:to>
      <xdr:col>15</xdr:col>
      <xdr:colOff>101600</xdr:colOff>
      <xdr:row>64</xdr:row>
      <xdr:rowOff>75293</xdr:rowOff>
    </xdr:to>
    <xdr:sp macro="" textlink="">
      <xdr:nvSpPr>
        <xdr:cNvPr id="192" name="楕円 191"/>
        <xdr:cNvSpPr/>
      </xdr:nvSpPr>
      <xdr:spPr>
        <a:xfrm>
          <a:off x="2857500" y="109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24493</xdr:rowOff>
    </xdr:from>
    <xdr:to>
      <xdr:col>19</xdr:col>
      <xdr:colOff>177800</xdr:colOff>
      <xdr:row>64</xdr:row>
      <xdr:rowOff>42454</xdr:rowOff>
    </xdr:to>
    <xdr:cxnSp macro="">
      <xdr:nvCxnSpPr>
        <xdr:cNvPr id="193" name="直線コネクタ 192"/>
        <xdr:cNvCxnSpPr/>
      </xdr:nvCxnSpPr>
      <xdr:spPr>
        <a:xfrm>
          <a:off x="2908300" y="109972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127181</xdr:rowOff>
    </xdr:from>
    <xdr:to>
      <xdr:col>10</xdr:col>
      <xdr:colOff>165100</xdr:colOff>
      <xdr:row>64</xdr:row>
      <xdr:rowOff>57331</xdr:rowOff>
    </xdr:to>
    <xdr:sp macro="" textlink="">
      <xdr:nvSpPr>
        <xdr:cNvPr id="194" name="楕円 193"/>
        <xdr:cNvSpPr/>
      </xdr:nvSpPr>
      <xdr:spPr>
        <a:xfrm>
          <a:off x="1968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24493</xdr:rowOff>
    </xdr:to>
    <xdr:cxnSp macro="">
      <xdr:nvCxnSpPr>
        <xdr:cNvPr id="195" name="直線コネクタ 194"/>
        <xdr:cNvCxnSpPr/>
      </xdr:nvCxnSpPr>
      <xdr:spPr>
        <a:xfrm>
          <a:off x="2019300" y="109793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105954</xdr:rowOff>
    </xdr:from>
    <xdr:to>
      <xdr:col>6</xdr:col>
      <xdr:colOff>38100</xdr:colOff>
      <xdr:row>64</xdr:row>
      <xdr:rowOff>36104</xdr:rowOff>
    </xdr:to>
    <xdr:sp macro="" textlink="">
      <xdr:nvSpPr>
        <xdr:cNvPr id="196" name="楕円 195"/>
        <xdr:cNvSpPr/>
      </xdr:nvSpPr>
      <xdr:spPr>
        <a:xfrm>
          <a:off x="1079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156754</xdr:rowOff>
    </xdr:from>
    <xdr:to>
      <xdr:col>10</xdr:col>
      <xdr:colOff>114300</xdr:colOff>
      <xdr:row>64</xdr:row>
      <xdr:rowOff>6531</xdr:rowOff>
    </xdr:to>
    <xdr:cxnSp macro="">
      <xdr:nvCxnSpPr>
        <xdr:cNvPr id="197" name="直線コネクタ 196"/>
        <xdr:cNvCxnSpPr/>
      </xdr:nvCxnSpPr>
      <xdr:spPr>
        <a:xfrm>
          <a:off x="1130300" y="109581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2" name="n_1mainValue【体育館・プール】&#10;有形固定資産減価償却率"/>
        <xdr:cNvSpPr txBox="1"/>
      </xdr:nvSpPr>
      <xdr:spPr>
        <a:xfrm>
          <a:off x="3582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66420</xdr:rowOff>
    </xdr:from>
    <xdr:ext cx="405111" cy="259045"/>
    <xdr:sp macro="" textlink="">
      <xdr:nvSpPr>
        <xdr:cNvPr id="203" name="n_2mainValue【体育館・プール】&#10;有形固定資産減価償却率"/>
        <xdr:cNvSpPr txBox="1"/>
      </xdr:nvSpPr>
      <xdr:spPr>
        <a:xfrm>
          <a:off x="2705744" y="1103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48458</xdr:rowOff>
    </xdr:from>
    <xdr:ext cx="405111" cy="259045"/>
    <xdr:sp macro="" textlink="">
      <xdr:nvSpPr>
        <xdr:cNvPr id="204" name="n_3mainValue【体育館・プール】&#10;有形固定資産減価償却率"/>
        <xdr:cNvSpPr txBox="1"/>
      </xdr:nvSpPr>
      <xdr:spPr>
        <a:xfrm>
          <a:off x="1816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27231</xdr:rowOff>
    </xdr:from>
    <xdr:ext cx="405111" cy="259045"/>
    <xdr:sp macro="" textlink="">
      <xdr:nvSpPr>
        <xdr:cNvPr id="205" name="n_4mainValue【体育館・プール】&#10;有形固定資産減価償却率"/>
        <xdr:cNvSpPr txBox="1"/>
      </xdr:nvSpPr>
      <xdr:spPr>
        <a:xfrm>
          <a:off x="927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134366</xdr:rowOff>
    </xdr:from>
    <xdr:to>
      <xdr:col>55</xdr:col>
      <xdr:colOff>50800</xdr:colOff>
      <xdr:row>59</xdr:row>
      <xdr:rowOff>64516</xdr:rowOff>
    </xdr:to>
    <xdr:sp macro="" textlink="">
      <xdr:nvSpPr>
        <xdr:cNvPr id="241" name="楕円 240"/>
        <xdr:cNvSpPr/>
      </xdr:nvSpPr>
      <xdr:spPr>
        <a:xfrm>
          <a:off x="10426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157243</xdr:rowOff>
    </xdr:from>
    <xdr:ext cx="469744" cy="259045"/>
    <xdr:sp macro="" textlink="">
      <xdr:nvSpPr>
        <xdr:cNvPr id="242" name="【体育館・プール】&#10;一人当たり面積該当値テキスト"/>
        <xdr:cNvSpPr txBox="1"/>
      </xdr:nvSpPr>
      <xdr:spPr>
        <a:xfrm>
          <a:off x="10515600" y="992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149225</xdr:rowOff>
    </xdr:from>
    <xdr:to>
      <xdr:col>50</xdr:col>
      <xdr:colOff>165100</xdr:colOff>
      <xdr:row>59</xdr:row>
      <xdr:rowOff>79375</xdr:rowOff>
    </xdr:to>
    <xdr:sp macro="" textlink="">
      <xdr:nvSpPr>
        <xdr:cNvPr id="243" name="楕円 242"/>
        <xdr:cNvSpPr/>
      </xdr:nvSpPr>
      <xdr:spPr>
        <a:xfrm>
          <a:off x="958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13716</xdr:rowOff>
    </xdr:from>
    <xdr:to>
      <xdr:col>55</xdr:col>
      <xdr:colOff>0</xdr:colOff>
      <xdr:row>59</xdr:row>
      <xdr:rowOff>28575</xdr:rowOff>
    </xdr:to>
    <xdr:cxnSp macro="">
      <xdr:nvCxnSpPr>
        <xdr:cNvPr id="244" name="直線コネクタ 243"/>
        <xdr:cNvCxnSpPr/>
      </xdr:nvCxnSpPr>
      <xdr:spPr>
        <a:xfrm flipV="1">
          <a:off x="9639300" y="10129266"/>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158369</xdr:rowOff>
    </xdr:from>
    <xdr:to>
      <xdr:col>46</xdr:col>
      <xdr:colOff>38100</xdr:colOff>
      <xdr:row>59</xdr:row>
      <xdr:rowOff>88519</xdr:rowOff>
    </xdr:to>
    <xdr:sp macro="" textlink="">
      <xdr:nvSpPr>
        <xdr:cNvPr id="245" name="楕円 244"/>
        <xdr:cNvSpPr/>
      </xdr:nvSpPr>
      <xdr:spPr>
        <a:xfrm>
          <a:off x="8699500" y="101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28575</xdr:rowOff>
    </xdr:from>
    <xdr:to>
      <xdr:col>50</xdr:col>
      <xdr:colOff>114300</xdr:colOff>
      <xdr:row>59</xdr:row>
      <xdr:rowOff>37719</xdr:rowOff>
    </xdr:to>
    <xdr:cxnSp macro="">
      <xdr:nvCxnSpPr>
        <xdr:cNvPr id="246" name="直線コネクタ 245"/>
        <xdr:cNvCxnSpPr/>
      </xdr:nvCxnSpPr>
      <xdr:spPr>
        <a:xfrm flipV="1">
          <a:off x="8750300" y="101441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3493</xdr:rowOff>
    </xdr:from>
    <xdr:to>
      <xdr:col>41</xdr:col>
      <xdr:colOff>101600</xdr:colOff>
      <xdr:row>59</xdr:row>
      <xdr:rowOff>105093</xdr:rowOff>
    </xdr:to>
    <xdr:sp macro="" textlink="">
      <xdr:nvSpPr>
        <xdr:cNvPr id="247" name="楕円 246"/>
        <xdr:cNvSpPr/>
      </xdr:nvSpPr>
      <xdr:spPr>
        <a:xfrm>
          <a:off x="7810500" y="101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37719</xdr:rowOff>
    </xdr:from>
    <xdr:to>
      <xdr:col>45</xdr:col>
      <xdr:colOff>177800</xdr:colOff>
      <xdr:row>59</xdr:row>
      <xdr:rowOff>54293</xdr:rowOff>
    </xdr:to>
    <xdr:cxnSp macro="">
      <xdr:nvCxnSpPr>
        <xdr:cNvPr id="248" name="直線コネクタ 247"/>
        <xdr:cNvCxnSpPr/>
      </xdr:nvCxnSpPr>
      <xdr:spPr>
        <a:xfrm flipV="1">
          <a:off x="7861300" y="1015326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16637</xdr:rowOff>
    </xdr:from>
    <xdr:to>
      <xdr:col>36</xdr:col>
      <xdr:colOff>165100</xdr:colOff>
      <xdr:row>59</xdr:row>
      <xdr:rowOff>118237</xdr:rowOff>
    </xdr:to>
    <xdr:sp macro="" textlink="">
      <xdr:nvSpPr>
        <xdr:cNvPr id="249" name="楕円 248"/>
        <xdr:cNvSpPr/>
      </xdr:nvSpPr>
      <xdr:spPr>
        <a:xfrm>
          <a:off x="6921500" y="101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54293</xdr:rowOff>
    </xdr:from>
    <xdr:to>
      <xdr:col>41</xdr:col>
      <xdr:colOff>50800</xdr:colOff>
      <xdr:row>59</xdr:row>
      <xdr:rowOff>67437</xdr:rowOff>
    </xdr:to>
    <xdr:cxnSp macro="">
      <xdr:nvCxnSpPr>
        <xdr:cNvPr id="250" name="直線コネクタ 249"/>
        <xdr:cNvCxnSpPr/>
      </xdr:nvCxnSpPr>
      <xdr:spPr>
        <a:xfrm flipV="1">
          <a:off x="6972300" y="10169843"/>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95902</xdr:rowOff>
    </xdr:from>
    <xdr:ext cx="469744" cy="259045"/>
    <xdr:sp macro="" textlink="">
      <xdr:nvSpPr>
        <xdr:cNvPr id="255" name="n_1mainValue【体育館・プール】&#10;一人当たり面積"/>
        <xdr:cNvSpPr txBox="1"/>
      </xdr:nvSpPr>
      <xdr:spPr>
        <a:xfrm>
          <a:off x="9391727" y="986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105046</xdr:rowOff>
    </xdr:from>
    <xdr:ext cx="469744" cy="259045"/>
    <xdr:sp macro="" textlink="">
      <xdr:nvSpPr>
        <xdr:cNvPr id="256" name="n_2mainValue【体育館・プール】&#10;一人当たり面積"/>
        <xdr:cNvSpPr txBox="1"/>
      </xdr:nvSpPr>
      <xdr:spPr>
        <a:xfrm>
          <a:off x="8515427" y="98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121620</xdr:rowOff>
    </xdr:from>
    <xdr:ext cx="469744" cy="259045"/>
    <xdr:sp macro="" textlink="">
      <xdr:nvSpPr>
        <xdr:cNvPr id="257" name="n_3mainValue【体育館・プール】&#10;一人当たり面積"/>
        <xdr:cNvSpPr txBox="1"/>
      </xdr:nvSpPr>
      <xdr:spPr>
        <a:xfrm>
          <a:off x="7626427" y="98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134764</xdr:rowOff>
    </xdr:from>
    <xdr:ext cx="469744" cy="259045"/>
    <xdr:sp macro="" textlink="">
      <xdr:nvSpPr>
        <xdr:cNvPr id="258" name="n_4mainValue【体育館・プール】&#10;一人当たり面積"/>
        <xdr:cNvSpPr txBox="1"/>
      </xdr:nvSpPr>
      <xdr:spPr>
        <a:xfrm>
          <a:off x="6737427" y="990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3"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4"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5"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6"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143663</xdr:rowOff>
    </xdr:from>
    <xdr:to>
      <xdr:col>55</xdr:col>
      <xdr:colOff>50800</xdr:colOff>
      <xdr:row>86</xdr:row>
      <xdr:rowOff>73813</xdr:rowOff>
    </xdr:to>
    <xdr:sp macro="" textlink="">
      <xdr:nvSpPr>
        <xdr:cNvPr id="354" name="楕円 353"/>
        <xdr:cNvSpPr/>
      </xdr:nvSpPr>
      <xdr:spPr>
        <a:xfrm>
          <a:off x="104267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58590</xdr:rowOff>
    </xdr:from>
    <xdr:ext cx="469744" cy="259045"/>
    <xdr:sp macro="" textlink="">
      <xdr:nvSpPr>
        <xdr:cNvPr id="355" name="【福祉施設】&#10;一人当たり面積該当値テキスト"/>
        <xdr:cNvSpPr txBox="1"/>
      </xdr:nvSpPr>
      <xdr:spPr>
        <a:xfrm>
          <a:off x="10515600" y="146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144120</xdr:rowOff>
    </xdr:from>
    <xdr:to>
      <xdr:col>50</xdr:col>
      <xdr:colOff>165100</xdr:colOff>
      <xdr:row>86</xdr:row>
      <xdr:rowOff>74270</xdr:rowOff>
    </xdr:to>
    <xdr:sp macro="" textlink="">
      <xdr:nvSpPr>
        <xdr:cNvPr id="356" name="楕円 355"/>
        <xdr:cNvSpPr/>
      </xdr:nvSpPr>
      <xdr:spPr>
        <a:xfrm>
          <a:off x="9588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23013</xdr:rowOff>
    </xdr:from>
    <xdr:to>
      <xdr:col>55</xdr:col>
      <xdr:colOff>0</xdr:colOff>
      <xdr:row>86</xdr:row>
      <xdr:rowOff>23470</xdr:rowOff>
    </xdr:to>
    <xdr:cxnSp macro="">
      <xdr:nvCxnSpPr>
        <xdr:cNvPr id="357" name="直線コネクタ 356"/>
        <xdr:cNvCxnSpPr/>
      </xdr:nvCxnSpPr>
      <xdr:spPr>
        <a:xfrm flipV="1">
          <a:off x="9639300" y="1476771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144120</xdr:rowOff>
    </xdr:from>
    <xdr:to>
      <xdr:col>46</xdr:col>
      <xdr:colOff>38100</xdr:colOff>
      <xdr:row>86</xdr:row>
      <xdr:rowOff>74270</xdr:rowOff>
    </xdr:to>
    <xdr:sp macro="" textlink="">
      <xdr:nvSpPr>
        <xdr:cNvPr id="358" name="楕円 357"/>
        <xdr:cNvSpPr/>
      </xdr:nvSpPr>
      <xdr:spPr>
        <a:xfrm>
          <a:off x="8699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23470</xdr:rowOff>
    </xdr:from>
    <xdr:to>
      <xdr:col>50</xdr:col>
      <xdr:colOff>114300</xdr:colOff>
      <xdr:row>86</xdr:row>
      <xdr:rowOff>23470</xdr:rowOff>
    </xdr:to>
    <xdr:cxnSp macro="">
      <xdr:nvCxnSpPr>
        <xdr:cNvPr id="359" name="直線コネクタ 358"/>
        <xdr:cNvCxnSpPr/>
      </xdr:nvCxnSpPr>
      <xdr:spPr>
        <a:xfrm>
          <a:off x="8750300" y="14768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144577</xdr:rowOff>
    </xdr:from>
    <xdr:to>
      <xdr:col>41</xdr:col>
      <xdr:colOff>101600</xdr:colOff>
      <xdr:row>86</xdr:row>
      <xdr:rowOff>74727</xdr:rowOff>
    </xdr:to>
    <xdr:sp macro="" textlink="">
      <xdr:nvSpPr>
        <xdr:cNvPr id="360" name="楕円 359"/>
        <xdr:cNvSpPr/>
      </xdr:nvSpPr>
      <xdr:spPr>
        <a:xfrm>
          <a:off x="7810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23470</xdr:rowOff>
    </xdr:from>
    <xdr:to>
      <xdr:col>45</xdr:col>
      <xdr:colOff>177800</xdr:colOff>
      <xdr:row>86</xdr:row>
      <xdr:rowOff>23927</xdr:rowOff>
    </xdr:to>
    <xdr:cxnSp macro="">
      <xdr:nvCxnSpPr>
        <xdr:cNvPr id="361" name="直線コネクタ 360"/>
        <xdr:cNvCxnSpPr/>
      </xdr:nvCxnSpPr>
      <xdr:spPr>
        <a:xfrm flipV="1">
          <a:off x="7861300" y="147681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144577</xdr:rowOff>
    </xdr:from>
    <xdr:to>
      <xdr:col>36</xdr:col>
      <xdr:colOff>165100</xdr:colOff>
      <xdr:row>86</xdr:row>
      <xdr:rowOff>74727</xdr:rowOff>
    </xdr:to>
    <xdr:sp macro="" textlink="">
      <xdr:nvSpPr>
        <xdr:cNvPr id="362" name="楕円 361"/>
        <xdr:cNvSpPr/>
      </xdr:nvSpPr>
      <xdr:spPr>
        <a:xfrm>
          <a:off x="6921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23927</xdr:rowOff>
    </xdr:from>
    <xdr:to>
      <xdr:col>41</xdr:col>
      <xdr:colOff>50800</xdr:colOff>
      <xdr:row>86</xdr:row>
      <xdr:rowOff>23927</xdr:rowOff>
    </xdr:to>
    <xdr:cxnSp macro="">
      <xdr:nvCxnSpPr>
        <xdr:cNvPr id="363" name="直線コネクタ 362"/>
        <xdr:cNvCxnSpPr/>
      </xdr:nvCxnSpPr>
      <xdr:spPr>
        <a:xfrm>
          <a:off x="6972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66" name="n_3aveValue【福祉施設】&#10;一人当たり面積"/>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65397</xdr:rowOff>
    </xdr:from>
    <xdr:ext cx="469744" cy="259045"/>
    <xdr:sp macro="" textlink="">
      <xdr:nvSpPr>
        <xdr:cNvPr id="368" name="n_1mainValue【福祉施設】&#10;一人当たり面積"/>
        <xdr:cNvSpPr txBox="1"/>
      </xdr:nvSpPr>
      <xdr:spPr>
        <a:xfrm>
          <a:off x="93917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65397</xdr:rowOff>
    </xdr:from>
    <xdr:ext cx="469744" cy="259045"/>
    <xdr:sp macro="" textlink="">
      <xdr:nvSpPr>
        <xdr:cNvPr id="369" name="n_2mainValue【福祉施設】&#10;一人当たり面積"/>
        <xdr:cNvSpPr txBox="1"/>
      </xdr:nvSpPr>
      <xdr:spPr>
        <a:xfrm>
          <a:off x="85154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65854</xdr:rowOff>
    </xdr:from>
    <xdr:ext cx="469744" cy="259045"/>
    <xdr:sp macro="" textlink="">
      <xdr:nvSpPr>
        <xdr:cNvPr id="370" name="n_3mainValue【福祉施設】&#10;一人当たり面積"/>
        <xdr:cNvSpPr txBox="1"/>
      </xdr:nvSpPr>
      <xdr:spPr>
        <a:xfrm>
          <a:off x="7626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65854</xdr:rowOff>
    </xdr:from>
    <xdr:ext cx="469744" cy="259045"/>
    <xdr:sp macro="" textlink="">
      <xdr:nvSpPr>
        <xdr:cNvPr id="371" name="n_4mainValue【福祉施設】&#10;一人当たり面積"/>
        <xdr:cNvSpPr txBox="1"/>
      </xdr:nvSpPr>
      <xdr:spPr>
        <a:xfrm>
          <a:off x="6737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96" name="直線コネクタ 395"/>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9" name="【市民会館】&#10;有形固定資産減価償却率最大値テキスト"/>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400" name="直線コネクタ 399"/>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401" name="【市民会館】&#10;有形固定資産減価償却率平均値テキスト"/>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02" name="フローチャート: 判断 401"/>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3" name="フローチャート: 判断 402"/>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404" name="フローチャート: 判断 403"/>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5" name="フローチャート: 判断 404"/>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06" name="フローチャート: 判断 405"/>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2" name="楕円 411"/>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105427</xdr:rowOff>
    </xdr:from>
    <xdr:ext cx="405111" cy="259045"/>
    <xdr:sp macro="" textlink="">
      <xdr:nvSpPr>
        <xdr:cNvPr id="413" name="【市民会館】&#10;有形固定資産減価償却率該当値テキスト"/>
        <xdr:cNvSpPr txBox="1"/>
      </xdr:nvSpPr>
      <xdr:spPr>
        <a:xfrm>
          <a:off x="4673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414" name="楕円 413"/>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133350</xdr:rowOff>
    </xdr:to>
    <xdr:cxnSp macro="">
      <xdr:nvCxnSpPr>
        <xdr:cNvPr id="415" name="直線コネクタ 414"/>
        <xdr:cNvCxnSpPr/>
      </xdr:nvCxnSpPr>
      <xdr:spPr>
        <a:xfrm>
          <a:off x="3797300" y="17926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xdr:rowOff>
    </xdr:from>
    <xdr:to>
      <xdr:col>15</xdr:col>
      <xdr:colOff>101600</xdr:colOff>
      <xdr:row>104</xdr:row>
      <xdr:rowOff>107950</xdr:rowOff>
    </xdr:to>
    <xdr:sp macro="" textlink="">
      <xdr:nvSpPr>
        <xdr:cNvPr id="416" name="楕円 415"/>
        <xdr:cNvSpPr/>
      </xdr:nvSpPr>
      <xdr:spPr>
        <a:xfrm>
          <a:off x="2857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57150</xdr:rowOff>
    </xdr:from>
    <xdr:to>
      <xdr:col>19</xdr:col>
      <xdr:colOff>177800</xdr:colOff>
      <xdr:row>104</xdr:row>
      <xdr:rowOff>95250</xdr:rowOff>
    </xdr:to>
    <xdr:cxnSp macro="">
      <xdr:nvCxnSpPr>
        <xdr:cNvPr id="417" name="直線コネクタ 416"/>
        <xdr:cNvCxnSpPr/>
      </xdr:nvCxnSpPr>
      <xdr:spPr>
        <a:xfrm>
          <a:off x="2908300" y="17887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137795</xdr:rowOff>
    </xdr:from>
    <xdr:to>
      <xdr:col>10</xdr:col>
      <xdr:colOff>165100</xdr:colOff>
      <xdr:row>104</xdr:row>
      <xdr:rowOff>67945</xdr:rowOff>
    </xdr:to>
    <xdr:sp macro="" textlink="">
      <xdr:nvSpPr>
        <xdr:cNvPr id="418" name="楕円 417"/>
        <xdr:cNvSpPr/>
      </xdr:nvSpPr>
      <xdr:spPr>
        <a:xfrm>
          <a:off x="1968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17145</xdr:rowOff>
    </xdr:from>
    <xdr:to>
      <xdr:col>15</xdr:col>
      <xdr:colOff>50800</xdr:colOff>
      <xdr:row>104</xdr:row>
      <xdr:rowOff>57150</xdr:rowOff>
    </xdr:to>
    <xdr:cxnSp macro="">
      <xdr:nvCxnSpPr>
        <xdr:cNvPr id="419" name="直線コネクタ 418"/>
        <xdr:cNvCxnSpPr/>
      </xdr:nvCxnSpPr>
      <xdr:spPr>
        <a:xfrm>
          <a:off x="2019300" y="1784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97789</xdr:rowOff>
    </xdr:from>
    <xdr:to>
      <xdr:col>6</xdr:col>
      <xdr:colOff>38100</xdr:colOff>
      <xdr:row>104</xdr:row>
      <xdr:rowOff>27939</xdr:rowOff>
    </xdr:to>
    <xdr:sp macro="" textlink="">
      <xdr:nvSpPr>
        <xdr:cNvPr id="420" name="楕円 419"/>
        <xdr:cNvSpPr/>
      </xdr:nvSpPr>
      <xdr:spPr>
        <a:xfrm>
          <a:off x="1079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104</xdr:row>
      <xdr:rowOff>17145</xdr:rowOff>
    </xdr:to>
    <xdr:cxnSp macro="">
      <xdr:nvCxnSpPr>
        <xdr:cNvPr id="421" name="直線コネクタ 420"/>
        <xdr:cNvCxnSpPr/>
      </xdr:nvCxnSpPr>
      <xdr:spPr>
        <a:xfrm>
          <a:off x="1130300" y="1780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422" name="n_1aveValue【市民会館】&#10;有形固定資産減価償却率"/>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423" name="n_2aveValue【市民会館】&#10;有形固定資産減価償却率"/>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4" name="n_3aveValue【市民会館】&#10;有形固定資産減価償却率"/>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25" name="n_4aveValue【市民会館】&#10;有形固定資産減価償却率"/>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162577</xdr:rowOff>
    </xdr:from>
    <xdr:ext cx="405111" cy="259045"/>
    <xdr:sp macro="" textlink="">
      <xdr:nvSpPr>
        <xdr:cNvPr id="426" name="n_1mainValue【市民会館】&#10;有形固定資産減価償却率"/>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124477</xdr:rowOff>
    </xdr:from>
    <xdr:ext cx="405111" cy="259045"/>
    <xdr:sp macro="" textlink="">
      <xdr:nvSpPr>
        <xdr:cNvPr id="427" name="n_2mainValue【市民会館】&#10;有形固定資産減価償却率"/>
        <xdr:cNvSpPr txBox="1"/>
      </xdr:nvSpPr>
      <xdr:spPr>
        <a:xfrm>
          <a:off x="2705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84472</xdr:rowOff>
    </xdr:from>
    <xdr:ext cx="405111" cy="259045"/>
    <xdr:sp macro="" textlink="">
      <xdr:nvSpPr>
        <xdr:cNvPr id="428" name="n_3mainValue【市民会館】&#10;有形固定資産減価償却率"/>
        <xdr:cNvSpPr txBox="1"/>
      </xdr:nvSpPr>
      <xdr:spPr>
        <a:xfrm>
          <a:off x="1816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44466</xdr:rowOff>
    </xdr:from>
    <xdr:ext cx="405111" cy="259045"/>
    <xdr:sp macro="" textlink="">
      <xdr:nvSpPr>
        <xdr:cNvPr id="429" name="n_4mainValue【市民会館】&#10;有形固定資産減価償却率"/>
        <xdr:cNvSpPr txBox="1"/>
      </xdr:nvSpPr>
      <xdr:spPr>
        <a:xfrm>
          <a:off x="927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55" name="直線コネクタ 454"/>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58" name="【市民会館】&#10;一人当たり面積最大値テキスト"/>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59" name="直線コネクタ 458"/>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161126</xdr:rowOff>
    </xdr:from>
    <xdr:ext cx="469744" cy="259045"/>
    <xdr:sp macro="" textlink="">
      <xdr:nvSpPr>
        <xdr:cNvPr id="460" name="【市民会館】&#10;一人当たり面積平均値テキスト"/>
        <xdr:cNvSpPr txBox="1"/>
      </xdr:nvSpPr>
      <xdr:spPr>
        <a:xfrm>
          <a:off x="10515600" y="18163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61" name="フローチャート: 判断 460"/>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62" name="フローチャート: 判断 461"/>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63" name="フローチャート: 判断 462"/>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64" name="フローチャート: 判断 463"/>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465" name="フローチャート: 判断 464"/>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171269</xdr:rowOff>
    </xdr:from>
    <xdr:to>
      <xdr:col>55</xdr:col>
      <xdr:colOff>50800</xdr:colOff>
      <xdr:row>103</xdr:row>
      <xdr:rowOff>101419</xdr:rowOff>
    </xdr:to>
    <xdr:sp macro="" textlink="">
      <xdr:nvSpPr>
        <xdr:cNvPr id="471" name="楕円 470"/>
        <xdr:cNvSpPr/>
      </xdr:nvSpPr>
      <xdr:spPr>
        <a:xfrm>
          <a:off x="10426700" y="17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22696</xdr:rowOff>
    </xdr:from>
    <xdr:ext cx="469744" cy="259045"/>
    <xdr:sp macro="" textlink="">
      <xdr:nvSpPr>
        <xdr:cNvPr id="472" name="【市民会館】&#10;一人当たり面積該当値テキスト"/>
        <xdr:cNvSpPr txBox="1"/>
      </xdr:nvSpPr>
      <xdr:spPr>
        <a:xfrm>
          <a:off x="10515600" y="175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20501</xdr:rowOff>
    </xdr:from>
    <xdr:to>
      <xdr:col>50</xdr:col>
      <xdr:colOff>165100</xdr:colOff>
      <xdr:row>103</xdr:row>
      <xdr:rowOff>122101</xdr:rowOff>
    </xdr:to>
    <xdr:sp macro="" textlink="">
      <xdr:nvSpPr>
        <xdr:cNvPr id="473" name="楕円 472"/>
        <xdr:cNvSpPr/>
      </xdr:nvSpPr>
      <xdr:spPr>
        <a:xfrm>
          <a:off x="9588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50619</xdr:rowOff>
    </xdr:from>
    <xdr:to>
      <xdr:col>55</xdr:col>
      <xdr:colOff>0</xdr:colOff>
      <xdr:row>103</xdr:row>
      <xdr:rowOff>71301</xdr:rowOff>
    </xdr:to>
    <xdr:cxnSp macro="">
      <xdr:nvCxnSpPr>
        <xdr:cNvPr id="474" name="直線コネクタ 473"/>
        <xdr:cNvCxnSpPr/>
      </xdr:nvCxnSpPr>
      <xdr:spPr>
        <a:xfrm flipV="1">
          <a:off x="9639300" y="1770996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33564</xdr:rowOff>
    </xdr:from>
    <xdr:to>
      <xdr:col>46</xdr:col>
      <xdr:colOff>38100</xdr:colOff>
      <xdr:row>103</xdr:row>
      <xdr:rowOff>135164</xdr:rowOff>
    </xdr:to>
    <xdr:sp macro="" textlink="">
      <xdr:nvSpPr>
        <xdr:cNvPr id="475" name="楕円 474"/>
        <xdr:cNvSpPr/>
      </xdr:nvSpPr>
      <xdr:spPr>
        <a:xfrm>
          <a:off x="869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71301</xdr:rowOff>
    </xdr:from>
    <xdr:to>
      <xdr:col>50</xdr:col>
      <xdr:colOff>114300</xdr:colOff>
      <xdr:row>103</xdr:row>
      <xdr:rowOff>84364</xdr:rowOff>
    </xdr:to>
    <xdr:cxnSp macro="">
      <xdr:nvCxnSpPr>
        <xdr:cNvPr id="476" name="直線コネクタ 475"/>
        <xdr:cNvCxnSpPr/>
      </xdr:nvCxnSpPr>
      <xdr:spPr>
        <a:xfrm flipV="1">
          <a:off x="8750300" y="177306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56424</xdr:rowOff>
    </xdr:from>
    <xdr:to>
      <xdr:col>41</xdr:col>
      <xdr:colOff>101600</xdr:colOff>
      <xdr:row>103</xdr:row>
      <xdr:rowOff>158024</xdr:rowOff>
    </xdr:to>
    <xdr:sp macro="" textlink="">
      <xdr:nvSpPr>
        <xdr:cNvPr id="477" name="楕円 476"/>
        <xdr:cNvSpPr/>
      </xdr:nvSpPr>
      <xdr:spPr>
        <a:xfrm>
          <a:off x="7810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84364</xdr:rowOff>
    </xdr:from>
    <xdr:to>
      <xdr:col>45</xdr:col>
      <xdr:colOff>177800</xdr:colOff>
      <xdr:row>103</xdr:row>
      <xdr:rowOff>107224</xdr:rowOff>
    </xdr:to>
    <xdr:cxnSp macro="">
      <xdr:nvCxnSpPr>
        <xdr:cNvPr id="478" name="直線コネクタ 477"/>
        <xdr:cNvCxnSpPr/>
      </xdr:nvCxnSpPr>
      <xdr:spPr>
        <a:xfrm flipV="1">
          <a:off x="7861300" y="17743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74930</xdr:rowOff>
    </xdr:from>
    <xdr:to>
      <xdr:col>36</xdr:col>
      <xdr:colOff>165100</xdr:colOff>
      <xdr:row>104</xdr:row>
      <xdr:rowOff>5080</xdr:rowOff>
    </xdr:to>
    <xdr:sp macro="" textlink="">
      <xdr:nvSpPr>
        <xdr:cNvPr id="479" name="楕円 478"/>
        <xdr:cNvSpPr/>
      </xdr:nvSpPr>
      <xdr:spPr>
        <a:xfrm>
          <a:off x="692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107224</xdr:rowOff>
    </xdr:from>
    <xdr:to>
      <xdr:col>41</xdr:col>
      <xdr:colOff>50800</xdr:colOff>
      <xdr:row>103</xdr:row>
      <xdr:rowOff>125730</xdr:rowOff>
    </xdr:to>
    <xdr:cxnSp macro="">
      <xdr:nvCxnSpPr>
        <xdr:cNvPr id="480" name="直線コネクタ 479"/>
        <xdr:cNvCxnSpPr/>
      </xdr:nvCxnSpPr>
      <xdr:spPr>
        <a:xfrm flipV="1">
          <a:off x="6972300" y="1776657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133366</xdr:rowOff>
    </xdr:from>
    <xdr:ext cx="469744" cy="259045"/>
    <xdr:sp macro="" textlink="">
      <xdr:nvSpPr>
        <xdr:cNvPr id="481" name="n_1aveValue【市民会館】&#10;一人当たり面積"/>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115950</xdr:rowOff>
    </xdr:from>
    <xdr:ext cx="469744" cy="259045"/>
    <xdr:sp macro="" textlink="">
      <xdr:nvSpPr>
        <xdr:cNvPr id="482" name="n_2aveValue【市民会館】&#10;一人当たり面積"/>
        <xdr:cNvSpPr txBox="1"/>
      </xdr:nvSpPr>
      <xdr:spPr>
        <a:xfrm>
          <a:off x="8515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80027</xdr:rowOff>
    </xdr:from>
    <xdr:ext cx="469744" cy="259045"/>
    <xdr:sp macro="" textlink="">
      <xdr:nvSpPr>
        <xdr:cNvPr id="483" name="n_3aveValue【市民会館】&#10;一人当たり面積"/>
        <xdr:cNvSpPr txBox="1"/>
      </xdr:nvSpPr>
      <xdr:spPr>
        <a:xfrm>
          <a:off x="7626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23965</xdr:rowOff>
    </xdr:from>
    <xdr:ext cx="469744" cy="259045"/>
    <xdr:sp macro="" textlink="">
      <xdr:nvSpPr>
        <xdr:cNvPr id="484" name="n_4aveValue【市民会館】&#10;一人当たり面積"/>
        <xdr:cNvSpPr txBox="1"/>
      </xdr:nvSpPr>
      <xdr:spPr>
        <a:xfrm>
          <a:off x="6737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138628</xdr:rowOff>
    </xdr:from>
    <xdr:ext cx="469744" cy="259045"/>
    <xdr:sp macro="" textlink="">
      <xdr:nvSpPr>
        <xdr:cNvPr id="485" name="n_1mainValue【市民会館】&#10;一人当たり面積"/>
        <xdr:cNvSpPr txBox="1"/>
      </xdr:nvSpPr>
      <xdr:spPr>
        <a:xfrm>
          <a:off x="93917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151691</xdr:rowOff>
    </xdr:from>
    <xdr:ext cx="469744" cy="259045"/>
    <xdr:sp macro="" textlink="">
      <xdr:nvSpPr>
        <xdr:cNvPr id="486" name="n_2mainValue【市民会館】&#10;一人当たり面積"/>
        <xdr:cNvSpPr txBox="1"/>
      </xdr:nvSpPr>
      <xdr:spPr>
        <a:xfrm>
          <a:off x="8515427" y="1746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3101</xdr:rowOff>
    </xdr:from>
    <xdr:ext cx="469744" cy="259045"/>
    <xdr:sp macro="" textlink="">
      <xdr:nvSpPr>
        <xdr:cNvPr id="487" name="n_3mainValue【市民会館】&#10;一人当たり面積"/>
        <xdr:cNvSpPr txBox="1"/>
      </xdr:nvSpPr>
      <xdr:spPr>
        <a:xfrm>
          <a:off x="7626427" y="174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21607</xdr:rowOff>
    </xdr:from>
    <xdr:ext cx="469744" cy="259045"/>
    <xdr:sp macro="" textlink="">
      <xdr:nvSpPr>
        <xdr:cNvPr id="488" name="n_4mainValue【市民会館】&#10;一人当たり面積"/>
        <xdr:cNvSpPr txBox="1"/>
      </xdr:nvSpPr>
      <xdr:spPr>
        <a:xfrm>
          <a:off x="6737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513" name="直線コネクタ 512"/>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16" name="【一般廃棄物処理施設】&#10;有形固定資産減価償却率最大値テキスト"/>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17" name="直線コネクタ 516"/>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18" name="【一般廃棄物処理施設】&#10;有形固定資産減価償却率平均値テキスト"/>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9" name="フローチャート: 判断 518"/>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0" name="フローチャート: 判断 519"/>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1" name="フローチャート: 判断 520"/>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23" name="フローチャート: 判断 522"/>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65405</xdr:rowOff>
    </xdr:from>
    <xdr:to>
      <xdr:col>85</xdr:col>
      <xdr:colOff>177800</xdr:colOff>
      <xdr:row>36</xdr:row>
      <xdr:rowOff>167005</xdr:rowOff>
    </xdr:to>
    <xdr:sp macro="" textlink="">
      <xdr:nvSpPr>
        <xdr:cNvPr id="529" name="楕円 528"/>
        <xdr:cNvSpPr/>
      </xdr:nvSpPr>
      <xdr:spPr>
        <a:xfrm>
          <a:off x="16268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88282</xdr:rowOff>
    </xdr:from>
    <xdr:ext cx="405111" cy="259045"/>
    <xdr:sp macro="" textlink="">
      <xdr:nvSpPr>
        <xdr:cNvPr id="530" name="【一般廃棄物処理施設】&#10;有形固定資産減価償却率該当値テキスト"/>
        <xdr:cNvSpPr txBox="1"/>
      </xdr:nvSpPr>
      <xdr:spPr>
        <a:xfrm>
          <a:off x="163576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34925</xdr:rowOff>
    </xdr:from>
    <xdr:to>
      <xdr:col>81</xdr:col>
      <xdr:colOff>101600</xdr:colOff>
      <xdr:row>36</xdr:row>
      <xdr:rowOff>136525</xdr:rowOff>
    </xdr:to>
    <xdr:sp macro="" textlink="">
      <xdr:nvSpPr>
        <xdr:cNvPr id="531" name="楕円 530"/>
        <xdr:cNvSpPr/>
      </xdr:nvSpPr>
      <xdr:spPr>
        <a:xfrm>
          <a:off x="15430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85725</xdr:rowOff>
    </xdr:from>
    <xdr:to>
      <xdr:col>85</xdr:col>
      <xdr:colOff>127000</xdr:colOff>
      <xdr:row>36</xdr:row>
      <xdr:rowOff>116205</xdr:rowOff>
    </xdr:to>
    <xdr:cxnSp macro="">
      <xdr:nvCxnSpPr>
        <xdr:cNvPr id="532" name="直線コネクタ 531"/>
        <xdr:cNvCxnSpPr/>
      </xdr:nvCxnSpPr>
      <xdr:spPr>
        <a:xfrm>
          <a:off x="15481300" y="62579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xdr:rowOff>
    </xdr:from>
    <xdr:to>
      <xdr:col>76</xdr:col>
      <xdr:colOff>165100</xdr:colOff>
      <xdr:row>36</xdr:row>
      <xdr:rowOff>102235</xdr:rowOff>
    </xdr:to>
    <xdr:sp macro="" textlink="">
      <xdr:nvSpPr>
        <xdr:cNvPr id="533" name="楕円 532"/>
        <xdr:cNvSpPr/>
      </xdr:nvSpPr>
      <xdr:spPr>
        <a:xfrm>
          <a:off x="14541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51435</xdr:rowOff>
    </xdr:from>
    <xdr:to>
      <xdr:col>81</xdr:col>
      <xdr:colOff>50800</xdr:colOff>
      <xdr:row>36</xdr:row>
      <xdr:rowOff>85725</xdr:rowOff>
    </xdr:to>
    <xdr:cxnSp macro="">
      <xdr:nvCxnSpPr>
        <xdr:cNvPr id="534" name="直線コネクタ 533"/>
        <xdr:cNvCxnSpPr/>
      </xdr:nvCxnSpPr>
      <xdr:spPr>
        <a:xfrm>
          <a:off x="14592300" y="6223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137795</xdr:rowOff>
    </xdr:from>
    <xdr:to>
      <xdr:col>72</xdr:col>
      <xdr:colOff>38100</xdr:colOff>
      <xdr:row>36</xdr:row>
      <xdr:rowOff>67945</xdr:rowOff>
    </xdr:to>
    <xdr:sp macro="" textlink="">
      <xdr:nvSpPr>
        <xdr:cNvPr id="535" name="楕円 534"/>
        <xdr:cNvSpPr/>
      </xdr:nvSpPr>
      <xdr:spPr>
        <a:xfrm>
          <a:off x="13652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17145</xdr:rowOff>
    </xdr:from>
    <xdr:to>
      <xdr:col>76</xdr:col>
      <xdr:colOff>114300</xdr:colOff>
      <xdr:row>36</xdr:row>
      <xdr:rowOff>51435</xdr:rowOff>
    </xdr:to>
    <xdr:cxnSp macro="">
      <xdr:nvCxnSpPr>
        <xdr:cNvPr id="536" name="直線コネクタ 535"/>
        <xdr:cNvCxnSpPr/>
      </xdr:nvCxnSpPr>
      <xdr:spPr>
        <a:xfrm>
          <a:off x="13703300" y="6189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7" name="楕円 536"/>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17145</xdr:rowOff>
    </xdr:to>
    <xdr:cxnSp macro="">
      <xdr:nvCxnSpPr>
        <xdr:cNvPr id="538" name="直線コネクタ 537"/>
        <xdr:cNvCxnSpPr/>
      </xdr:nvCxnSpPr>
      <xdr:spPr>
        <a:xfrm>
          <a:off x="12814300" y="6156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539" name="n_1aveValue【一般廃棄物処理施設】&#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40" name="n_2aveValue【一般廃棄物処理施設】&#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542" name="n_4aveValue【一般廃棄物処理施設】&#10;有形固定資産減価償却率"/>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153052</xdr:rowOff>
    </xdr:from>
    <xdr:ext cx="405111" cy="259045"/>
    <xdr:sp macro="" textlink="">
      <xdr:nvSpPr>
        <xdr:cNvPr id="543" name="n_1mainValue【一般廃棄物処理施設】&#10;有形固定資産減価償却率"/>
        <xdr:cNvSpPr txBox="1"/>
      </xdr:nvSpPr>
      <xdr:spPr>
        <a:xfrm>
          <a:off x="152660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118762</xdr:rowOff>
    </xdr:from>
    <xdr:ext cx="405111" cy="259045"/>
    <xdr:sp macro="" textlink="">
      <xdr:nvSpPr>
        <xdr:cNvPr id="544" name="n_2mainValue【一般廃棄物処理施設】&#10;有形固定資産減価償却率"/>
        <xdr:cNvSpPr txBox="1"/>
      </xdr:nvSpPr>
      <xdr:spPr>
        <a:xfrm>
          <a:off x="14389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84472</xdr:rowOff>
    </xdr:from>
    <xdr:ext cx="405111" cy="259045"/>
    <xdr:sp macro="" textlink="">
      <xdr:nvSpPr>
        <xdr:cNvPr id="545" name="n_3mainValue【一般廃棄物処理施設】&#10;有形固定資産減価償却率"/>
        <xdr:cNvSpPr txBox="1"/>
      </xdr:nvSpPr>
      <xdr:spPr>
        <a:xfrm>
          <a:off x="13500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6" name="n_4mainValue【一般廃棄物処理施設】&#10;有形固定資産減価償却率"/>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70" name="直線コネクタ 569"/>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71" name="【一般廃棄物処理施設】&#10;一人当たり有形固定資産（償却資産）額最小値テキスト"/>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72" name="直線コネクタ 571"/>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73" name="【一般廃棄物処理施設】&#10;一人当たり有形固定資産（償却資産）額最大値テキスト"/>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74" name="直線コネクタ 573"/>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575" name="【一般廃棄物処理施設】&#10;一人当たり有形固定資産（償却資産）額平均値テキスト"/>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76" name="フローチャート: 判断 575"/>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77" name="フローチャート: 判断 576"/>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78" name="フローチャート: 判断 577"/>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579" name="フローチャート: 判断 578"/>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580" name="フローチャート: 判断 579"/>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7293</xdr:rowOff>
    </xdr:from>
    <xdr:to>
      <xdr:col>116</xdr:col>
      <xdr:colOff>114300</xdr:colOff>
      <xdr:row>39</xdr:row>
      <xdr:rowOff>108893</xdr:rowOff>
    </xdr:to>
    <xdr:sp macro="" textlink="">
      <xdr:nvSpPr>
        <xdr:cNvPr id="586" name="楕円 585"/>
        <xdr:cNvSpPr/>
      </xdr:nvSpPr>
      <xdr:spPr>
        <a:xfrm>
          <a:off x="22110700" y="66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30170</xdr:rowOff>
    </xdr:from>
    <xdr:ext cx="599010" cy="259045"/>
    <xdr:sp macro="" textlink="">
      <xdr:nvSpPr>
        <xdr:cNvPr id="587" name="【一般廃棄物処理施設】&#10;一人当たり有形固定資産（償却資産）額該当値テキスト"/>
        <xdr:cNvSpPr txBox="1"/>
      </xdr:nvSpPr>
      <xdr:spPr>
        <a:xfrm>
          <a:off x="22199600" y="654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32451</xdr:rowOff>
    </xdr:from>
    <xdr:to>
      <xdr:col>112</xdr:col>
      <xdr:colOff>38100</xdr:colOff>
      <xdr:row>39</xdr:row>
      <xdr:rowOff>134051</xdr:rowOff>
    </xdr:to>
    <xdr:sp macro="" textlink="">
      <xdr:nvSpPr>
        <xdr:cNvPr id="588" name="楕円 587"/>
        <xdr:cNvSpPr/>
      </xdr:nvSpPr>
      <xdr:spPr>
        <a:xfrm>
          <a:off x="21272500" y="67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58093</xdr:rowOff>
    </xdr:from>
    <xdr:to>
      <xdr:col>116</xdr:col>
      <xdr:colOff>63500</xdr:colOff>
      <xdr:row>39</xdr:row>
      <xdr:rowOff>83251</xdr:rowOff>
    </xdr:to>
    <xdr:cxnSp macro="">
      <xdr:nvCxnSpPr>
        <xdr:cNvPr id="589" name="直線コネクタ 588"/>
        <xdr:cNvCxnSpPr/>
      </xdr:nvCxnSpPr>
      <xdr:spPr>
        <a:xfrm flipV="1">
          <a:off x="21323300" y="6744643"/>
          <a:ext cx="8382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43562</xdr:rowOff>
    </xdr:from>
    <xdr:to>
      <xdr:col>107</xdr:col>
      <xdr:colOff>101600</xdr:colOff>
      <xdr:row>39</xdr:row>
      <xdr:rowOff>145162</xdr:rowOff>
    </xdr:to>
    <xdr:sp macro="" textlink="">
      <xdr:nvSpPr>
        <xdr:cNvPr id="590" name="楕円 589"/>
        <xdr:cNvSpPr/>
      </xdr:nvSpPr>
      <xdr:spPr>
        <a:xfrm>
          <a:off x="20383500" y="67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83251</xdr:rowOff>
    </xdr:from>
    <xdr:to>
      <xdr:col>111</xdr:col>
      <xdr:colOff>177800</xdr:colOff>
      <xdr:row>39</xdr:row>
      <xdr:rowOff>94362</xdr:rowOff>
    </xdr:to>
    <xdr:cxnSp macro="">
      <xdr:nvCxnSpPr>
        <xdr:cNvPr id="591" name="直線コネクタ 590"/>
        <xdr:cNvCxnSpPr/>
      </xdr:nvCxnSpPr>
      <xdr:spPr>
        <a:xfrm flipV="1">
          <a:off x="20434300" y="6769801"/>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63550</xdr:rowOff>
    </xdr:from>
    <xdr:to>
      <xdr:col>102</xdr:col>
      <xdr:colOff>165100</xdr:colOff>
      <xdr:row>39</xdr:row>
      <xdr:rowOff>165150</xdr:rowOff>
    </xdr:to>
    <xdr:sp macro="" textlink="">
      <xdr:nvSpPr>
        <xdr:cNvPr id="592" name="楕円 591"/>
        <xdr:cNvSpPr/>
      </xdr:nvSpPr>
      <xdr:spPr>
        <a:xfrm>
          <a:off x="19494500" y="67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94362</xdr:rowOff>
    </xdr:from>
    <xdr:to>
      <xdr:col>107</xdr:col>
      <xdr:colOff>50800</xdr:colOff>
      <xdr:row>39</xdr:row>
      <xdr:rowOff>114350</xdr:rowOff>
    </xdr:to>
    <xdr:cxnSp macro="">
      <xdr:nvCxnSpPr>
        <xdr:cNvPr id="593" name="直線コネクタ 592"/>
        <xdr:cNvCxnSpPr/>
      </xdr:nvCxnSpPr>
      <xdr:spPr>
        <a:xfrm flipV="1">
          <a:off x="19545300" y="6780912"/>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80173</xdr:rowOff>
    </xdr:from>
    <xdr:to>
      <xdr:col>98</xdr:col>
      <xdr:colOff>38100</xdr:colOff>
      <xdr:row>40</xdr:row>
      <xdr:rowOff>10323</xdr:rowOff>
    </xdr:to>
    <xdr:sp macro="" textlink="">
      <xdr:nvSpPr>
        <xdr:cNvPr id="594" name="楕円 593"/>
        <xdr:cNvSpPr/>
      </xdr:nvSpPr>
      <xdr:spPr>
        <a:xfrm>
          <a:off x="18605500" y="676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114350</xdr:rowOff>
    </xdr:from>
    <xdr:to>
      <xdr:col>102</xdr:col>
      <xdr:colOff>114300</xdr:colOff>
      <xdr:row>39</xdr:row>
      <xdr:rowOff>130973</xdr:rowOff>
    </xdr:to>
    <xdr:cxnSp macro="">
      <xdr:nvCxnSpPr>
        <xdr:cNvPr id="595" name="直線コネクタ 594"/>
        <xdr:cNvCxnSpPr/>
      </xdr:nvCxnSpPr>
      <xdr:spPr>
        <a:xfrm flipV="1">
          <a:off x="18656300" y="6800900"/>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596" name="n_1aveValue【一般廃棄物処理施設】&#10;一人当たり有形固定資産（償却資産）額"/>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597" name="n_2aveValue【一般廃棄物処理施設】&#10;一人当たり有形固定資産（償却資産）額"/>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598" name="n_3aveValue【一般廃棄物処理施設】&#10;一人当たり有形固定資産（償却資産）額"/>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599" name="n_4aveValue【一般廃棄物処理施設】&#10;一人当たり有形固定資産（償却資産）額"/>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150578</xdr:rowOff>
    </xdr:from>
    <xdr:ext cx="599010" cy="259045"/>
    <xdr:sp macro="" textlink="">
      <xdr:nvSpPr>
        <xdr:cNvPr id="600" name="n_1mainValue【一般廃棄物処理施設】&#10;一人当たり有形固定資産（償却資産）額"/>
        <xdr:cNvSpPr txBox="1"/>
      </xdr:nvSpPr>
      <xdr:spPr>
        <a:xfrm>
          <a:off x="21011095" y="649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161689</xdr:rowOff>
    </xdr:from>
    <xdr:ext cx="599010" cy="259045"/>
    <xdr:sp macro="" textlink="">
      <xdr:nvSpPr>
        <xdr:cNvPr id="601" name="n_2mainValue【一般廃棄物処理施設】&#10;一人当たり有形固定資産（償却資産）額"/>
        <xdr:cNvSpPr txBox="1"/>
      </xdr:nvSpPr>
      <xdr:spPr>
        <a:xfrm>
          <a:off x="20134795" y="650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10227</xdr:rowOff>
    </xdr:from>
    <xdr:ext cx="599010" cy="259045"/>
    <xdr:sp macro="" textlink="">
      <xdr:nvSpPr>
        <xdr:cNvPr id="602" name="n_3mainValue【一般廃棄物処理施設】&#10;一人当たり有形固定資産（償却資産）額"/>
        <xdr:cNvSpPr txBox="1"/>
      </xdr:nvSpPr>
      <xdr:spPr>
        <a:xfrm>
          <a:off x="19245795" y="65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26850</xdr:rowOff>
    </xdr:from>
    <xdr:ext cx="599010" cy="259045"/>
    <xdr:sp macro="" textlink="">
      <xdr:nvSpPr>
        <xdr:cNvPr id="603" name="n_4mainValue【一般廃棄物処理施設】&#10;一人当たり有形固定資産（償却資産）額"/>
        <xdr:cNvSpPr txBox="1"/>
      </xdr:nvSpPr>
      <xdr:spPr>
        <a:xfrm>
          <a:off x="18356795" y="654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28" name="直線コネクタ 627"/>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0" name="直線コネクタ 62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1" name="【保健センター・保健所】&#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2" name="直線コネクタ 63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633" name="【保健センター・保健所】&#10;有形固定資産減価償却率平均値テキスト"/>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34" name="フローチャート: 判断 633"/>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5" name="フローチャート: 判断 634"/>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6" name="フローチャート: 判断 635"/>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37" name="フローチャート: 判断 636"/>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638" name="フローチャート: 判断 637"/>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644" name="楕円 643"/>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645" name="【保健センター・保健所】&#10;有形固定資産減価償却率該当値テキスト"/>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646" name="楕円 645"/>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58</xdr:row>
      <xdr:rowOff>163830</xdr:rowOff>
    </xdr:to>
    <xdr:cxnSp macro="">
      <xdr:nvCxnSpPr>
        <xdr:cNvPr id="647" name="直線コネクタ 646"/>
        <xdr:cNvCxnSpPr/>
      </xdr:nvCxnSpPr>
      <xdr:spPr>
        <a:xfrm>
          <a:off x="15481300" y="10096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8" name="楕円 647"/>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649" name="直線コネクタ 648"/>
        <xdr:cNvCxnSpPr/>
      </xdr:nvCxnSpPr>
      <xdr:spPr>
        <a:xfrm>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650" name="楕円 649"/>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114300</xdr:rowOff>
    </xdr:to>
    <xdr:cxnSp macro="">
      <xdr:nvCxnSpPr>
        <xdr:cNvPr id="651" name="直線コネクタ 650"/>
        <xdr:cNvCxnSpPr/>
      </xdr:nvCxnSpPr>
      <xdr:spPr>
        <a:xfrm>
          <a:off x="13703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652" name="楕円 651"/>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76200</xdr:rowOff>
    </xdr:to>
    <xdr:cxnSp macro="">
      <xdr:nvCxnSpPr>
        <xdr:cNvPr id="653" name="直線コネクタ 652"/>
        <xdr:cNvCxnSpPr/>
      </xdr:nvCxnSpPr>
      <xdr:spPr>
        <a:xfrm>
          <a:off x="12814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654" name="n_1aveValue【保健センター・保健所】&#10;有形固定資産減価償却率"/>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55" name="n_2aveValue【保健センター・保健所】&#10;有形固定資産減価償却率"/>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656" name="n_3aveValue【保健センター・保健所】&#10;有形固定資産減価償却率"/>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114317</xdr:rowOff>
    </xdr:from>
    <xdr:ext cx="405111" cy="259045"/>
    <xdr:sp macro="" textlink="">
      <xdr:nvSpPr>
        <xdr:cNvPr id="657" name="n_4aveValue【保健センター・保健所】&#10;有形固定資産減価償却率"/>
        <xdr:cNvSpPr txBox="1"/>
      </xdr:nvSpPr>
      <xdr:spPr>
        <a:xfrm>
          <a:off x="12611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658"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59"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660" name="n_3mainValue【保健センター・保健所】&#10;有形固定資産減価償却率"/>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661" name="n_4mainValue【保健センター・保健所】&#10;有形固定資産減価償却率"/>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83" name="直線コネクタ 682"/>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4"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5" name="直線コネクタ 684"/>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86" name="【保健センター・保健所】&#10;一人当たり面積最大値テキスト"/>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87" name="直線コネクタ 686"/>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88" name="【保健センター・保健所】&#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89" name="フローチャート: 判断 688"/>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0" name="フローチャート: 判断 689"/>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91" name="フローチャート: 判断 690"/>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92" name="フローチャート: 判断 691"/>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93" name="フローチャート: 判断 692"/>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13208</xdr:rowOff>
    </xdr:from>
    <xdr:to>
      <xdr:col>116</xdr:col>
      <xdr:colOff>114300</xdr:colOff>
      <xdr:row>57</xdr:row>
      <xdr:rowOff>114808</xdr:rowOff>
    </xdr:to>
    <xdr:sp macro="" textlink="">
      <xdr:nvSpPr>
        <xdr:cNvPr id="699" name="楕円 698"/>
        <xdr:cNvSpPr/>
      </xdr:nvSpPr>
      <xdr:spPr>
        <a:xfrm>
          <a:off x="221107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36085</xdr:rowOff>
    </xdr:from>
    <xdr:ext cx="469744" cy="259045"/>
    <xdr:sp macro="" textlink="">
      <xdr:nvSpPr>
        <xdr:cNvPr id="700" name="【保健センター・保健所】&#10;一人当たり面積該当値テキスト"/>
        <xdr:cNvSpPr txBox="1"/>
      </xdr:nvSpPr>
      <xdr:spPr>
        <a:xfrm>
          <a:off x="22199600" y="96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36068</xdr:rowOff>
    </xdr:from>
    <xdr:to>
      <xdr:col>112</xdr:col>
      <xdr:colOff>38100</xdr:colOff>
      <xdr:row>57</xdr:row>
      <xdr:rowOff>137668</xdr:rowOff>
    </xdr:to>
    <xdr:sp macro="" textlink="">
      <xdr:nvSpPr>
        <xdr:cNvPr id="701" name="楕円 700"/>
        <xdr:cNvSpPr/>
      </xdr:nvSpPr>
      <xdr:spPr>
        <a:xfrm>
          <a:off x="21272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64008</xdr:rowOff>
    </xdr:from>
    <xdr:to>
      <xdr:col>116</xdr:col>
      <xdr:colOff>63500</xdr:colOff>
      <xdr:row>57</xdr:row>
      <xdr:rowOff>86868</xdr:rowOff>
    </xdr:to>
    <xdr:cxnSp macro="">
      <xdr:nvCxnSpPr>
        <xdr:cNvPr id="702" name="直線コネクタ 701"/>
        <xdr:cNvCxnSpPr/>
      </xdr:nvCxnSpPr>
      <xdr:spPr>
        <a:xfrm flipV="1">
          <a:off x="21323300" y="983665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49784</xdr:rowOff>
    </xdr:from>
    <xdr:to>
      <xdr:col>107</xdr:col>
      <xdr:colOff>101600</xdr:colOff>
      <xdr:row>57</xdr:row>
      <xdr:rowOff>151384</xdr:rowOff>
    </xdr:to>
    <xdr:sp macro="" textlink="">
      <xdr:nvSpPr>
        <xdr:cNvPr id="703" name="楕円 702"/>
        <xdr:cNvSpPr/>
      </xdr:nvSpPr>
      <xdr:spPr>
        <a:xfrm>
          <a:off x="20383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86868</xdr:rowOff>
    </xdr:from>
    <xdr:to>
      <xdr:col>111</xdr:col>
      <xdr:colOff>177800</xdr:colOff>
      <xdr:row>57</xdr:row>
      <xdr:rowOff>100584</xdr:rowOff>
    </xdr:to>
    <xdr:cxnSp macro="">
      <xdr:nvCxnSpPr>
        <xdr:cNvPr id="704" name="直線コネクタ 703"/>
        <xdr:cNvCxnSpPr/>
      </xdr:nvCxnSpPr>
      <xdr:spPr>
        <a:xfrm flipV="1">
          <a:off x="20434300" y="98595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74930</xdr:rowOff>
    </xdr:from>
    <xdr:to>
      <xdr:col>102</xdr:col>
      <xdr:colOff>165100</xdr:colOff>
      <xdr:row>58</xdr:row>
      <xdr:rowOff>5080</xdr:rowOff>
    </xdr:to>
    <xdr:sp macro="" textlink="">
      <xdr:nvSpPr>
        <xdr:cNvPr id="705" name="楕円 704"/>
        <xdr:cNvSpPr/>
      </xdr:nvSpPr>
      <xdr:spPr>
        <a:xfrm>
          <a:off x="19494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100584</xdr:rowOff>
    </xdr:from>
    <xdr:to>
      <xdr:col>107</xdr:col>
      <xdr:colOff>50800</xdr:colOff>
      <xdr:row>57</xdr:row>
      <xdr:rowOff>125730</xdr:rowOff>
    </xdr:to>
    <xdr:cxnSp macro="">
      <xdr:nvCxnSpPr>
        <xdr:cNvPr id="706" name="直線コネクタ 705"/>
        <xdr:cNvCxnSpPr/>
      </xdr:nvCxnSpPr>
      <xdr:spPr>
        <a:xfrm flipV="1">
          <a:off x="19545300" y="98732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97790</xdr:rowOff>
    </xdr:from>
    <xdr:to>
      <xdr:col>98</xdr:col>
      <xdr:colOff>38100</xdr:colOff>
      <xdr:row>58</xdr:row>
      <xdr:rowOff>27940</xdr:rowOff>
    </xdr:to>
    <xdr:sp macro="" textlink="">
      <xdr:nvSpPr>
        <xdr:cNvPr id="707" name="楕円 706"/>
        <xdr:cNvSpPr/>
      </xdr:nvSpPr>
      <xdr:spPr>
        <a:xfrm>
          <a:off x="18605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125730</xdr:rowOff>
    </xdr:from>
    <xdr:to>
      <xdr:col>102</xdr:col>
      <xdr:colOff>114300</xdr:colOff>
      <xdr:row>57</xdr:row>
      <xdr:rowOff>148590</xdr:rowOff>
    </xdr:to>
    <xdr:cxnSp macro="">
      <xdr:nvCxnSpPr>
        <xdr:cNvPr id="708" name="直線コネクタ 707"/>
        <xdr:cNvCxnSpPr/>
      </xdr:nvCxnSpPr>
      <xdr:spPr>
        <a:xfrm flipV="1">
          <a:off x="18656300" y="9898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709" name="n_1aveValue【保健センター・保健所】&#10;一人当たり面積"/>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710" name="n_2aveValue【保健センター・保健所】&#10;一人当たり面積"/>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112793</xdr:rowOff>
    </xdr:from>
    <xdr:ext cx="469744" cy="259045"/>
    <xdr:sp macro="" textlink="">
      <xdr:nvSpPr>
        <xdr:cNvPr id="711" name="n_3aveValue【保健センター・保健所】&#10;一人当たり面積"/>
        <xdr:cNvSpPr txBox="1"/>
      </xdr:nvSpPr>
      <xdr:spPr>
        <a:xfrm>
          <a:off x="19310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110507</xdr:rowOff>
    </xdr:from>
    <xdr:ext cx="469744" cy="259045"/>
    <xdr:sp macro="" textlink="">
      <xdr:nvSpPr>
        <xdr:cNvPr id="712" name="n_4aveValue【保健センター・保健所】&#10;一人当たり面積"/>
        <xdr:cNvSpPr txBox="1"/>
      </xdr:nvSpPr>
      <xdr:spPr>
        <a:xfrm>
          <a:off x="18421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154195</xdr:rowOff>
    </xdr:from>
    <xdr:ext cx="469744" cy="259045"/>
    <xdr:sp macro="" textlink="">
      <xdr:nvSpPr>
        <xdr:cNvPr id="713" name="n_1mainValue【保健センター・保健所】&#10;一人当たり面積"/>
        <xdr:cNvSpPr txBox="1"/>
      </xdr:nvSpPr>
      <xdr:spPr>
        <a:xfrm>
          <a:off x="21075727" y="958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167911</xdr:rowOff>
    </xdr:from>
    <xdr:ext cx="469744" cy="259045"/>
    <xdr:sp macro="" textlink="">
      <xdr:nvSpPr>
        <xdr:cNvPr id="714" name="n_2mainValue【保健センター・保健所】&#10;一人当たり面積"/>
        <xdr:cNvSpPr txBox="1"/>
      </xdr:nvSpPr>
      <xdr:spPr>
        <a:xfrm>
          <a:off x="20199427" y="95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21607</xdr:rowOff>
    </xdr:from>
    <xdr:ext cx="469744" cy="259045"/>
    <xdr:sp macro="" textlink="">
      <xdr:nvSpPr>
        <xdr:cNvPr id="715" name="n_3mainValue【保健センター・保健所】&#10;一人当たり面積"/>
        <xdr:cNvSpPr txBox="1"/>
      </xdr:nvSpPr>
      <xdr:spPr>
        <a:xfrm>
          <a:off x="19310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44467</xdr:rowOff>
    </xdr:from>
    <xdr:ext cx="469744" cy="259045"/>
    <xdr:sp macro="" textlink="">
      <xdr:nvSpPr>
        <xdr:cNvPr id="716" name="n_4mainValue【保健センター・保健所】&#10;一人当たり面積"/>
        <xdr:cNvSpPr txBox="1"/>
      </xdr:nvSpPr>
      <xdr:spPr>
        <a:xfrm>
          <a:off x="18421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42" name="直線コネクタ 741"/>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45" name="【消防施設】&#10;有形固定資産減価償却率最大値テキスト"/>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46" name="直線コネクタ 745"/>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747" name="【消防施設】&#10;有形固定資産減価償却率平均値テキスト"/>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48" name="フローチャート: 判断 747"/>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49" name="フローチャート: 判断 748"/>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50" name="フローチャート: 判断 749"/>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751" name="フローチャート: 判断 750"/>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752" name="フローチャート: 判断 751"/>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758" name="楕円 757"/>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759" name="【消防施設】&#10;有形固定資産減価償却率該当値テキスト"/>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760" name="楕円 759"/>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84</xdr:row>
      <xdr:rowOff>23405</xdr:rowOff>
    </xdr:to>
    <xdr:cxnSp macro="">
      <xdr:nvCxnSpPr>
        <xdr:cNvPr id="761" name="直線コネクタ 760"/>
        <xdr:cNvCxnSpPr/>
      </xdr:nvCxnSpPr>
      <xdr:spPr>
        <a:xfrm>
          <a:off x="15481300" y="143925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762" name="楕円 761"/>
        <xdr:cNvSpPr/>
      </xdr:nvSpPr>
      <xdr:spPr>
        <a:xfrm>
          <a:off x="1454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162198</xdr:rowOff>
    </xdr:to>
    <xdr:cxnSp macro="">
      <xdr:nvCxnSpPr>
        <xdr:cNvPr id="763" name="直線コネクタ 762"/>
        <xdr:cNvCxnSpPr/>
      </xdr:nvCxnSpPr>
      <xdr:spPr>
        <a:xfrm>
          <a:off x="14592300" y="143582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764" name="楕円 763"/>
        <xdr:cNvSpPr/>
      </xdr:nvSpPr>
      <xdr:spPr>
        <a:xfrm>
          <a:off x="13652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127907</xdr:rowOff>
    </xdr:to>
    <xdr:cxnSp macro="">
      <xdr:nvCxnSpPr>
        <xdr:cNvPr id="765" name="直線コネクタ 764"/>
        <xdr:cNvCxnSpPr/>
      </xdr:nvCxnSpPr>
      <xdr:spPr>
        <a:xfrm>
          <a:off x="13703300" y="1432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3629</xdr:rowOff>
    </xdr:from>
    <xdr:to>
      <xdr:col>67</xdr:col>
      <xdr:colOff>101600</xdr:colOff>
      <xdr:row>83</xdr:row>
      <xdr:rowOff>105229</xdr:rowOff>
    </xdr:to>
    <xdr:sp macro="" textlink="">
      <xdr:nvSpPr>
        <xdr:cNvPr id="766" name="楕円 765"/>
        <xdr:cNvSpPr/>
      </xdr:nvSpPr>
      <xdr:spPr>
        <a:xfrm>
          <a:off x="12763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54429</xdr:rowOff>
    </xdr:from>
    <xdr:to>
      <xdr:col>71</xdr:col>
      <xdr:colOff>177800</xdr:colOff>
      <xdr:row>83</xdr:row>
      <xdr:rowOff>90351</xdr:rowOff>
    </xdr:to>
    <xdr:cxnSp macro="">
      <xdr:nvCxnSpPr>
        <xdr:cNvPr id="767" name="直線コネクタ 766"/>
        <xdr:cNvCxnSpPr/>
      </xdr:nvCxnSpPr>
      <xdr:spPr>
        <a:xfrm>
          <a:off x="12814300" y="142847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68"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769" name="n_2ave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770" name="n_3aveValue【消防施設】&#10;有形固定資産減価償却率"/>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771" name="n_4aveValue【消防施設】&#10;有形固定資産減価償却率"/>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772" name="n_1mainValue【消防施設】&#10;有形固定資産減価償却率"/>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773" name="n_2mainValue【消防施設】&#10;有形固定資産減価償却率"/>
        <xdr:cNvSpPr txBox="1"/>
      </xdr:nvSpPr>
      <xdr:spPr>
        <a:xfrm>
          <a:off x="14389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157678</xdr:rowOff>
    </xdr:from>
    <xdr:ext cx="405111" cy="259045"/>
    <xdr:sp macro="" textlink="">
      <xdr:nvSpPr>
        <xdr:cNvPr id="774" name="n_3mainValue【消防施設】&#10;有形固定資産減価償却率"/>
        <xdr:cNvSpPr txBox="1"/>
      </xdr:nvSpPr>
      <xdr:spPr>
        <a:xfrm>
          <a:off x="13500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121756</xdr:rowOff>
    </xdr:from>
    <xdr:ext cx="405111" cy="259045"/>
    <xdr:sp macro="" textlink="">
      <xdr:nvSpPr>
        <xdr:cNvPr id="775" name="n_4mainValue【消防施設】&#10;有形固定資産減価償却率"/>
        <xdr:cNvSpPr txBox="1"/>
      </xdr:nvSpPr>
      <xdr:spPr>
        <a:xfrm>
          <a:off x="12611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801" name="直線コネクタ 800"/>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802" name="【消防施設】&#10;一人当たり面積最小値テキスト"/>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803" name="直線コネクタ 802"/>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804" name="【消防施設】&#10;一人当たり面積最大値テキスト"/>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805" name="直線コネクタ 804"/>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806" name="【消防施設】&#10;一人当たり面積平均値テキスト"/>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807" name="フローチャート: 判断 806"/>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808" name="フローチャート: 判断 807"/>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809" name="フローチャート: 判断 808"/>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810" name="フローチャート: 判断 809"/>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811" name="フローチャート: 判断 810"/>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120106</xdr:rowOff>
    </xdr:from>
    <xdr:to>
      <xdr:col>116</xdr:col>
      <xdr:colOff>114300</xdr:colOff>
      <xdr:row>83</xdr:row>
      <xdr:rowOff>50256</xdr:rowOff>
    </xdr:to>
    <xdr:sp macro="" textlink="">
      <xdr:nvSpPr>
        <xdr:cNvPr id="817" name="楕円 816"/>
        <xdr:cNvSpPr/>
      </xdr:nvSpPr>
      <xdr:spPr>
        <a:xfrm>
          <a:off x="22110700" y="14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142983</xdr:rowOff>
    </xdr:from>
    <xdr:ext cx="469744" cy="259045"/>
    <xdr:sp macro="" textlink="">
      <xdr:nvSpPr>
        <xdr:cNvPr id="818" name="【消防施設】&#10;一人当たり面積該当値テキスト"/>
        <xdr:cNvSpPr txBox="1"/>
      </xdr:nvSpPr>
      <xdr:spPr>
        <a:xfrm>
          <a:off x="22199600"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134257</xdr:rowOff>
    </xdr:from>
    <xdr:to>
      <xdr:col>112</xdr:col>
      <xdr:colOff>38100</xdr:colOff>
      <xdr:row>83</xdr:row>
      <xdr:rowOff>64407</xdr:rowOff>
    </xdr:to>
    <xdr:sp macro="" textlink="">
      <xdr:nvSpPr>
        <xdr:cNvPr id="819" name="楕円 818"/>
        <xdr:cNvSpPr/>
      </xdr:nvSpPr>
      <xdr:spPr>
        <a:xfrm>
          <a:off x="21272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170906</xdr:rowOff>
    </xdr:from>
    <xdr:to>
      <xdr:col>116</xdr:col>
      <xdr:colOff>63500</xdr:colOff>
      <xdr:row>83</xdr:row>
      <xdr:rowOff>13607</xdr:rowOff>
    </xdr:to>
    <xdr:cxnSp macro="">
      <xdr:nvCxnSpPr>
        <xdr:cNvPr id="820" name="直線コネクタ 819"/>
        <xdr:cNvCxnSpPr/>
      </xdr:nvCxnSpPr>
      <xdr:spPr>
        <a:xfrm flipV="1">
          <a:off x="21323300" y="14229806"/>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142966</xdr:rowOff>
    </xdr:from>
    <xdr:to>
      <xdr:col>107</xdr:col>
      <xdr:colOff>101600</xdr:colOff>
      <xdr:row>83</xdr:row>
      <xdr:rowOff>73116</xdr:rowOff>
    </xdr:to>
    <xdr:sp macro="" textlink="">
      <xdr:nvSpPr>
        <xdr:cNvPr id="821" name="楕円 820"/>
        <xdr:cNvSpPr/>
      </xdr:nvSpPr>
      <xdr:spPr>
        <a:xfrm>
          <a:off x="20383500" y="142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13607</xdr:rowOff>
    </xdr:from>
    <xdr:to>
      <xdr:col>111</xdr:col>
      <xdr:colOff>177800</xdr:colOff>
      <xdr:row>83</xdr:row>
      <xdr:rowOff>22316</xdr:rowOff>
    </xdr:to>
    <xdr:cxnSp macro="">
      <xdr:nvCxnSpPr>
        <xdr:cNvPr id="822" name="直線コネクタ 821"/>
        <xdr:cNvCxnSpPr/>
      </xdr:nvCxnSpPr>
      <xdr:spPr>
        <a:xfrm flipV="1">
          <a:off x="20434300" y="142439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158206</xdr:rowOff>
    </xdr:from>
    <xdr:to>
      <xdr:col>102</xdr:col>
      <xdr:colOff>165100</xdr:colOff>
      <xdr:row>83</xdr:row>
      <xdr:rowOff>88356</xdr:rowOff>
    </xdr:to>
    <xdr:sp macro="" textlink="">
      <xdr:nvSpPr>
        <xdr:cNvPr id="823" name="楕円 822"/>
        <xdr:cNvSpPr/>
      </xdr:nvSpPr>
      <xdr:spPr>
        <a:xfrm>
          <a:off x="19494500" y="142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22316</xdr:rowOff>
    </xdr:from>
    <xdr:to>
      <xdr:col>107</xdr:col>
      <xdr:colOff>50800</xdr:colOff>
      <xdr:row>83</xdr:row>
      <xdr:rowOff>37556</xdr:rowOff>
    </xdr:to>
    <xdr:cxnSp macro="">
      <xdr:nvCxnSpPr>
        <xdr:cNvPr id="824" name="直線コネクタ 823"/>
        <xdr:cNvCxnSpPr/>
      </xdr:nvCxnSpPr>
      <xdr:spPr>
        <a:xfrm flipV="1">
          <a:off x="19545300" y="142526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25" name="楕円 824"/>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37556</xdr:rowOff>
    </xdr:from>
    <xdr:to>
      <xdr:col>102</xdr:col>
      <xdr:colOff>114300</xdr:colOff>
      <xdr:row>83</xdr:row>
      <xdr:rowOff>49530</xdr:rowOff>
    </xdr:to>
    <xdr:cxnSp macro="">
      <xdr:nvCxnSpPr>
        <xdr:cNvPr id="826" name="直線コネクタ 825"/>
        <xdr:cNvCxnSpPr/>
      </xdr:nvCxnSpPr>
      <xdr:spPr>
        <a:xfrm flipV="1">
          <a:off x="18656300" y="1426790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27" name="n_1aveValue【消防施設】&#10;一人当たり面積"/>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28" name="n_2aveValue【消防施設】&#10;一人当たり面積"/>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829" name="n_3aveValue【消防施設】&#10;一人当たり面積"/>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830" name="n_4aveValue【消防施設】&#10;一人当たり面積"/>
        <xdr:cNvSpPr txBox="1"/>
      </xdr:nvSpPr>
      <xdr:spPr>
        <a:xfrm>
          <a:off x="18421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80934</xdr:rowOff>
    </xdr:from>
    <xdr:ext cx="469744" cy="259045"/>
    <xdr:sp macro="" textlink="">
      <xdr:nvSpPr>
        <xdr:cNvPr id="831" name="n_1mainValue【消防施設】&#10;一人当たり面積"/>
        <xdr:cNvSpPr txBox="1"/>
      </xdr:nvSpPr>
      <xdr:spPr>
        <a:xfrm>
          <a:off x="210757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89643</xdr:rowOff>
    </xdr:from>
    <xdr:ext cx="469744" cy="259045"/>
    <xdr:sp macro="" textlink="">
      <xdr:nvSpPr>
        <xdr:cNvPr id="832" name="n_2mainValue【消防施設】&#10;一人当たり面積"/>
        <xdr:cNvSpPr txBox="1"/>
      </xdr:nvSpPr>
      <xdr:spPr>
        <a:xfrm>
          <a:off x="20199427" y="139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104883</xdr:rowOff>
    </xdr:from>
    <xdr:ext cx="469744" cy="259045"/>
    <xdr:sp macro="" textlink="">
      <xdr:nvSpPr>
        <xdr:cNvPr id="833" name="n_3mainValue【消防施設】&#10;一人当たり面積"/>
        <xdr:cNvSpPr txBox="1"/>
      </xdr:nvSpPr>
      <xdr:spPr>
        <a:xfrm>
          <a:off x="19310427" y="139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34" name="n_4mainValue【消防施設】&#10;一人当たり面積"/>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0" name="直線コネクタ 859"/>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3"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4" name="直線コネクタ 86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65" name="【庁舎】&#10;有形固定資産減価償却率平均値テキスト"/>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66" name="フローチャート: 判断 865"/>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7" name="フローチャート: 判断 866"/>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8" name="フローチャート: 判断 867"/>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869" name="フローチャート: 判断 868"/>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870" name="フローチャート: 判断 869"/>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30299</xdr:rowOff>
    </xdr:from>
    <xdr:to>
      <xdr:col>85</xdr:col>
      <xdr:colOff>177800</xdr:colOff>
      <xdr:row>103</xdr:row>
      <xdr:rowOff>131899</xdr:rowOff>
    </xdr:to>
    <xdr:sp macro="" textlink="">
      <xdr:nvSpPr>
        <xdr:cNvPr id="876" name="楕円 875"/>
        <xdr:cNvSpPr/>
      </xdr:nvSpPr>
      <xdr:spPr>
        <a:xfrm>
          <a:off x="162687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53176</xdr:rowOff>
    </xdr:from>
    <xdr:ext cx="405111" cy="259045"/>
    <xdr:sp macro="" textlink="">
      <xdr:nvSpPr>
        <xdr:cNvPr id="877" name="【庁舎】&#10;有形固定資産減価償却率該当値テキスト"/>
        <xdr:cNvSpPr txBox="1"/>
      </xdr:nvSpPr>
      <xdr:spPr>
        <a:xfrm>
          <a:off x="16357600" y="1754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152763</xdr:rowOff>
    </xdr:from>
    <xdr:to>
      <xdr:col>81</xdr:col>
      <xdr:colOff>101600</xdr:colOff>
      <xdr:row>103</xdr:row>
      <xdr:rowOff>82913</xdr:rowOff>
    </xdr:to>
    <xdr:sp macro="" textlink="">
      <xdr:nvSpPr>
        <xdr:cNvPr id="878" name="楕円 877"/>
        <xdr:cNvSpPr/>
      </xdr:nvSpPr>
      <xdr:spPr>
        <a:xfrm>
          <a:off x="15430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32113</xdr:rowOff>
    </xdr:from>
    <xdr:to>
      <xdr:col>85</xdr:col>
      <xdr:colOff>127000</xdr:colOff>
      <xdr:row>103</xdr:row>
      <xdr:rowOff>81099</xdr:rowOff>
    </xdr:to>
    <xdr:cxnSp macro="">
      <xdr:nvCxnSpPr>
        <xdr:cNvPr id="879" name="直線コネクタ 878"/>
        <xdr:cNvCxnSpPr/>
      </xdr:nvCxnSpPr>
      <xdr:spPr>
        <a:xfrm>
          <a:off x="15481300" y="1769146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103777</xdr:rowOff>
    </xdr:from>
    <xdr:to>
      <xdr:col>76</xdr:col>
      <xdr:colOff>165100</xdr:colOff>
      <xdr:row>103</xdr:row>
      <xdr:rowOff>33927</xdr:rowOff>
    </xdr:to>
    <xdr:sp macro="" textlink="">
      <xdr:nvSpPr>
        <xdr:cNvPr id="880" name="楕円 879"/>
        <xdr:cNvSpPr/>
      </xdr:nvSpPr>
      <xdr:spPr>
        <a:xfrm>
          <a:off x="14541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103</xdr:row>
      <xdr:rowOff>32113</xdr:rowOff>
    </xdr:to>
    <xdr:cxnSp macro="">
      <xdr:nvCxnSpPr>
        <xdr:cNvPr id="881" name="直線コネクタ 880"/>
        <xdr:cNvCxnSpPr/>
      </xdr:nvCxnSpPr>
      <xdr:spPr>
        <a:xfrm>
          <a:off x="14592300" y="176424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882" name="楕円 881"/>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107</xdr:row>
      <xdr:rowOff>84364</xdr:rowOff>
    </xdr:to>
    <xdr:cxnSp macro="">
      <xdr:nvCxnSpPr>
        <xdr:cNvPr id="883" name="直線コネクタ 882"/>
        <xdr:cNvCxnSpPr/>
      </xdr:nvCxnSpPr>
      <xdr:spPr>
        <a:xfrm flipV="1">
          <a:off x="13703300" y="17642477"/>
          <a:ext cx="889000" cy="78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884" name="楕円 883"/>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84364</xdr:rowOff>
    </xdr:to>
    <xdr:cxnSp macro="">
      <xdr:nvCxnSpPr>
        <xdr:cNvPr id="885" name="直線コネクタ 884"/>
        <xdr:cNvCxnSpPr/>
      </xdr:nvCxnSpPr>
      <xdr:spPr>
        <a:xfrm>
          <a:off x="12814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86"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7"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888" name="n_3aveValue【庁舎】&#10;有形固定資産減価償却率"/>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889" name="n_4aveValue【庁舎】&#10;有形固定資産減価償却率"/>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99440</xdr:rowOff>
    </xdr:from>
    <xdr:ext cx="405111" cy="259045"/>
    <xdr:sp macro="" textlink="">
      <xdr:nvSpPr>
        <xdr:cNvPr id="890" name="n_1mainValue【庁舎】&#10;有形固定資産減価償却率"/>
        <xdr:cNvSpPr txBox="1"/>
      </xdr:nvSpPr>
      <xdr:spPr>
        <a:xfrm>
          <a:off x="152660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50454</xdr:rowOff>
    </xdr:from>
    <xdr:ext cx="405111" cy="259045"/>
    <xdr:sp macro="" textlink="">
      <xdr:nvSpPr>
        <xdr:cNvPr id="891" name="n_2mainValue【庁舎】&#10;有形固定資産減価償却率"/>
        <xdr:cNvSpPr txBox="1"/>
      </xdr:nvSpPr>
      <xdr:spPr>
        <a:xfrm>
          <a:off x="14389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892" name="n_3mainValue【庁舎】&#10;有形固定資産減価償却率"/>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893" name="n_4mainValue【庁舎】&#10;有形固定資産減価償却率"/>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15" name="直線コネクタ 914"/>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16" name="【庁舎】&#10;一人当たり面積最小値テキスト"/>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17" name="直線コネクタ 916"/>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18" name="【庁舎】&#10;一人当たり面積最大値テキスト"/>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19" name="直線コネクタ 918"/>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920" name="【庁舎】&#10;一人当たり面積平均値テキスト"/>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21" name="フローチャート: 判断 920"/>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22" name="フローチャート: 判断 921"/>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23" name="フローチャート: 判断 922"/>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924" name="フローチャート: 判断 923"/>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925" name="フローチャート: 判断 924"/>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91694</xdr:rowOff>
    </xdr:from>
    <xdr:to>
      <xdr:col>116</xdr:col>
      <xdr:colOff>114300</xdr:colOff>
      <xdr:row>107</xdr:row>
      <xdr:rowOff>21844</xdr:rowOff>
    </xdr:to>
    <xdr:sp macro="" textlink="">
      <xdr:nvSpPr>
        <xdr:cNvPr id="931" name="楕円 930"/>
        <xdr:cNvSpPr/>
      </xdr:nvSpPr>
      <xdr:spPr>
        <a:xfrm>
          <a:off x="22110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70121</xdr:rowOff>
    </xdr:from>
    <xdr:ext cx="469744" cy="259045"/>
    <xdr:sp macro="" textlink="">
      <xdr:nvSpPr>
        <xdr:cNvPr id="932" name="【庁舎】&#10;一人当たり面積該当値テキスト"/>
        <xdr:cNvSpPr txBox="1"/>
      </xdr:nvSpPr>
      <xdr:spPr>
        <a:xfrm>
          <a:off x="22199600"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97637</xdr:rowOff>
    </xdr:from>
    <xdr:to>
      <xdr:col>112</xdr:col>
      <xdr:colOff>38100</xdr:colOff>
      <xdr:row>107</xdr:row>
      <xdr:rowOff>27787</xdr:rowOff>
    </xdr:to>
    <xdr:sp macro="" textlink="">
      <xdr:nvSpPr>
        <xdr:cNvPr id="933" name="楕円 932"/>
        <xdr:cNvSpPr/>
      </xdr:nvSpPr>
      <xdr:spPr>
        <a:xfrm>
          <a:off x="21272500" y="18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142494</xdr:rowOff>
    </xdr:from>
    <xdr:to>
      <xdr:col>116</xdr:col>
      <xdr:colOff>63500</xdr:colOff>
      <xdr:row>106</xdr:row>
      <xdr:rowOff>148437</xdr:rowOff>
    </xdr:to>
    <xdr:cxnSp macro="">
      <xdr:nvCxnSpPr>
        <xdr:cNvPr id="934" name="直線コネクタ 933"/>
        <xdr:cNvCxnSpPr/>
      </xdr:nvCxnSpPr>
      <xdr:spPr>
        <a:xfrm flipV="1">
          <a:off x="21323300" y="1831619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935" name="楕円 934"/>
        <xdr:cNvSpPr/>
      </xdr:nvSpPr>
      <xdr:spPr>
        <a:xfrm>
          <a:off x="2038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148437</xdr:rowOff>
    </xdr:from>
    <xdr:to>
      <xdr:col>111</xdr:col>
      <xdr:colOff>177800</xdr:colOff>
      <xdr:row>106</xdr:row>
      <xdr:rowOff>151637</xdr:rowOff>
    </xdr:to>
    <xdr:cxnSp macro="">
      <xdr:nvCxnSpPr>
        <xdr:cNvPr id="936" name="直線コネクタ 935"/>
        <xdr:cNvCxnSpPr/>
      </xdr:nvCxnSpPr>
      <xdr:spPr>
        <a:xfrm flipV="1">
          <a:off x="20434300" y="183221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107238</xdr:rowOff>
    </xdr:from>
    <xdr:to>
      <xdr:col>102</xdr:col>
      <xdr:colOff>165100</xdr:colOff>
      <xdr:row>107</xdr:row>
      <xdr:rowOff>37388</xdr:rowOff>
    </xdr:to>
    <xdr:sp macro="" textlink="">
      <xdr:nvSpPr>
        <xdr:cNvPr id="937" name="楕円 936"/>
        <xdr:cNvSpPr/>
      </xdr:nvSpPr>
      <xdr:spPr>
        <a:xfrm>
          <a:off x="19494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158038</xdr:rowOff>
    </xdr:to>
    <xdr:cxnSp macro="">
      <xdr:nvCxnSpPr>
        <xdr:cNvPr id="938" name="直線コネクタ 937"/>
        <xdr:cNvCxnSpPr/>
      </xdr:nvCxnSpPr>
      <xdr:spPr>
        <a:xfrm flipV="1">
          <a:off x="19545300" y="1832533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112268</xdr:rowOff>
    </xdr:from>
    <xdr:to>
      <xdr:col>98</xdr:col>
      <xdr:colOff>38100</xdr:colOff>
      <xdr:row>107</xdr:row>
      <xdr:rowOff>42418</xdr:rowOff>
    </xdr:to>
    <xdr:sp macro="" textlink="">
      <xdr:nvSpPr>
        <xdr:cNvPr id="939" name="楕円 938"/>
        <xdr:cNvSpPr/>
      </xdr:nvSpPr>
      <xdr:spPr>
        <a:xfrm>
          <a:off x="18605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158038</xdr:rowOff>
    </xdr:from>
    <xdr:to>
      <xdr:col>102</xdr:col>
      <xdr:colOff>114300</xdr:colOff>
      <xdr:row>106</xdr:row>
      <xdr:rowOff>163068</xdr:rowOff>
    </xdr:to>
    <xdr:cxnSp macro="">
      <xdr:nvCxnSpPr>
        <xdr:cNvPr id="940" name="直線コネクタ 939"/>
        <xdr:cNvCxnSpPr/>
      </xdr:nvCxnSpPr>
      <xdr:spPr>
        <a:xfrm flipV="1">
          <a:off x="18656300" y="18331738"/>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941" name="n_1aveValue【庁舎】&#10;一人当たり面積"/>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942" name="n_2aveValue【庁舎】&#10;一人当たり面積"/>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943" name="n_3aveValue【庁舎】&#10;一人当たり面積"/>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944" name="n_4aveValue【庁舎】&#10;一人当たり面積"/>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18914</xdr:rowOff>
    </xdr:from>
    <xdr:ext cx="469744" cy="259045"/>
    <xdr:sp macro="" textlink="">
      <xdr:nvSpPr>
        <xdr:cNvPr id="945" name="n_1mainValue【庁舎】&#10;一人当たり面積"/>
        <xdr:cNvSpPr txBox="1"/>
      </xdr:nvSpPr>
      <xdr:spPr>
        <a:xfrm>
          <a:off x="21075727" y="183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946" name="n_2mainValue【庁舎】&#10;一人当たり面積"/>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28515</xdr:rowOff>
    </xdr:from>
    <xdr:ext cx="469744" cy="259045"/>
    <xdr:sp macro="" textlink="">
      <xdr:nvSpPr>
        <xdr:cNvPr id="947" name="n_3mainValue【庁舎】&#10;一人当たり面積"/>
        <xdr:cNvSpPr txBox="1"/>
      </xdr:nvSpPr>
      <xdr:spPr>
        <a:xfrm>
          <a:off x="19310427" y="183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33545</xdr:rowOff>
    </xdr:from>
    <xdr:ext cx="469744" cy="259045"/>
    <xdr:sp macro="" textlink="">
      <xdr:nvSpPr>
        <xdr:cNvPr id="948" name="n_4mainValue【庁舎】&#10;一人当たり面積"/>
        <xdr:cNvSpPr txBox="1"/>
      </xdr:nvSpPr>
      <xdr:spPr>
        <a:xfrm>
          <a:off x="18421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庁舎については、令和元年度から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年間で耐震も含めた大規模改修を実施したことにより、減価償却率が大幅に低下した。</a:t>
          </a:r>
          <a:endParaRPr lang="ja-JP" altLang="ja-JP" sz="1400">
            <a:effectLst/>
          </a:endParaRPr>
        </a:p>
        <a:p>
          <a:r>
            <a:rPr kumimoji="1" lang="ja-JP" altLang="ja-JP" sz="1100">
              <a:solidFill>
                <a:schemeClr val="dk1"/>
              </a:solidFill>
              <a:effectLst/>
              <a:latin typeface="+mn-lt"/>
              <a:ea typeface="+mn-ea"/>
              <a:cs typeface="+mn-cs"/>
            </a:rPr>
            <a:t>また、老朽化が著しい図書館及び体育館・プールについては、令和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年度に策定した「教育施設整備計画」に則って、今後更新、除却、集約化などを進める予定であり、中でもとりわけ老朽化が著しい図書館については、令和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年度に生涯学習センターへの移転・集約化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完了して</a:t>
          </a:r>
          <a:r>
            <a:rPr kumimoji="1" lang="ja-JP" altLang="en-US" sz="1100">
              <a:solidFill>
                <a:schemeClr val="dk1"/>
              </a:solidFill>
              <a:effectLst/>
              <a:latin typeface="+mn-lt"/>
              <a:ea typeface="+mn-ea"/>
              <a:cs typeface="+mn-cs"/>
            </a:rPr>
            <a:t>おり、既存施設は</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に除却する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面積が広大であることや、条件不利地域であること、農業・水産業ともに盛んな地域であることなどにより基準財政需要額が押し上げられ、類似団体に比べて交付税依存度が高い状況にある。</a:t>
          </a:r>
          <a:endParaRPr lang="ja-JP" altLang="ja-JP" sz="1400">
            <a:effectLst/>
          </a:endParaRPr>
        </a:p>
        <a:p>
          <a:r>
            <a:rPr kumimoji="1" lang="ja-JP" altLang="ja-JP" sz="1100">
              <a:solidFill>
                <a:schemeClr val="dk1"/>
              </a:solidFill>
              <a:effectLst/>
              <a:latin typeface="+mn-lt"/>
              <a:ea typeface="+mn-ea"/>
              <a:cs typeface="+mn-cs"/>
            </a:rPr>
            <a:t>歳出の徹底的な見直し、町税等の収納率向上による自主財源の確保などに努めている。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1" name="直線コネクタ 70"/>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122061</xdr:rowOff>
    </xdr:to>
    <xdr:cxnSp macro="">
      <xdr:nvCxnSpPr>
        <xdr:cNvPr id="74" name="直線コネクタ 73"/>
        <xdr:cNvCxnSpPr/>
      </xdr:nvCxnSpPr>
      <xdr:spPr>
        <a:xfrm>
          <a:off x="2336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職員数の抑制、組織・機構の見直し、事務費等コストの削減努力などの様々な行財政改革により、類似団体の平均を大きく下回っている。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今後も財政構造の弾力性を堅持するため、継続してコスト削減に取り組む。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56896</xdr:rowOff>
    </xdr:from>
    <xdr:to>
      <xdr:col>23</xdr:col>
      <xdr:colOff>133350</xdr:colOff>
      <xdr:row>60</xdr:row>
      <xdr:rowOff>1270</xdr:rowOff>
    </xdr:to>
    <xdr:cxnSp macro="">
      <xdr:nvCxnSpPr>
        <xdr:cNvPr id="129" name="直線コネクタ 128"/>
        <xdr:cNvCxnSpPr/>
      </xdr:nvCxnSpPr>
      <xdr:spPr>
        <a:xfrm>
          <a:off x="4114800" y="1017244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56896</xdr:rowOff>
    </xdr:to>
    <xdr:cxnSp macro="">
      <xdr:nvCxnSpPr>
        <xdr:cNvPr id="132" name="直線コネクタ 131"/>
        <xdr:cNvCxnSpPr/>
      </xdr:nvCxnSpPr>
      <xdr:spPr>
        <a:xfrm>
          <a:off x="3225800" y="101676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60</xdr:row>
      <xdr:rowOff>131572</xdr:rowOff>
    </xdr:to>
    <xdr:cxnSp macro="">
      <xdr:nvCxnSpPr>
        <xdr:cNvPr id="135" name="直線コネクタ 134"/>
        <xdr:cNvCxnSpPr/>
      </xdr:nvCxnSpPr>
      <xdr:spPr>
        <a:xfrm flipV="1">
          <a:off x="2336800" y="1016762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44704</xdr:rowOff>
    </xdr:from>
    <xdr:to>
      <xdr:col>11</xdr:col>
      <xdr:colOff>31750</xdr:colOff>
      <xdr:row>60</xdr:row>
      <xdr:rowOff>131572</xdr:rowOff>
    </xdr:to>
    <xdr:cxnSp macro="">
      <xdr:nvCxnSpPr>
        <xdr:cNvPr id="138" name="直線コネクタ 137"/>
        <xdr:cNvCxnSpPr/>
      </xdr:nvCxnSpPr>
      <xdr:spPr>
        <a:xfrm>
          <a:off x="1447800" y="103317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48" name="楕円 147"/>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43197</xdr:rowOff>
    </xdr:from>
    <xdr:ext cx="762000" cy="259045"/>
    <xdr:sp macro="" textlink="">
      <xdr:nvSpPr>
        <xdr:cNvPr id="149" name="財政構造の弾力性該当値テキスト"/>
        <xdr:cNvSpPr txBox="1"/>
      </xdr:nvSpPr>
      <xdr:spPr>
        <a:xfrm>
          <a:off x="5041900" y="1015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6096</xdr:rowOff>
    </xdr:from>
    <xdr:to>
      <xdr:col>19</xdr:col>
      <xdr:colOff>184150</xdr:colOff>
      <xdr:row>59</xdr:row>
      <xdr:rowOff>107696</xdr:rowOff>
    </xdr:to>
    <xdr:sp macro="" textlink="">
      <xdr:nvSpPr>
        <xdr:cNvPr id="150" name="楕円 149"/>
        <xdr:cNvSpPr/>
      </xdr:nvSpPr>
      <xdr:spPr>
        <a:xfrm>
          <a:off x="4064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117873</xdr:rowOff>
    </xdr:from>
    <xdr:ext cx="736600" cy="259045"/>
    <xdr:sp macro="" textlink="">
      <xdr:nvSpPr>
        <xdr:cNvPr id="151" name="テキスト ボックス 150"/>
        <xdr:cNvSpPr txBox="1"/>
      </xdr:nvSpPr>
      <xdr:spPr>
        <a:xfrm>
          <a:off x="3733800" y="989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2" name="楕円 151"/>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3" name="テキスト ボックス 152"/>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4" name="楕円 153"/>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5" name="テキスト ボックス 154"/>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6" name="楕円 155"/>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57" name="テキスト ボックス 156"/>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当町の多様な産業構造による必要職員数の多さや、面積が広大で集落が点在していることによる公共施設の多さ、管理運営コストの増などの要因により、類似団体と比べて多額となっている。</a:t>
          </a:r>
          <a:endParaRPr lang="ja-JP" altLang="ja-JP" sz="1400">
            <a:effectLst/>
          </a:endParaRPr>
        </a:p>
        <a:p>
          <a:r>
            <a:rPr kumimoji="1" lang="ja-JP" altLang="ja-JP" sz="1100">
              <a:solidFill>
                <a:schemeClr val="dk1"/>
              </a:solidFill>
              <a:effectLst/>
              <a:latin typeface="+mn-lt"/>
              <a:ea typeface="+mn-ea"/>
              <a:cs typeface="+mn-cs"/>
            </a:rPr>
            <a:t>人件費の抑制や施設の統廃合、指定管理制度の活用検討など、今度も継続して経費の節減に努める。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12156</xdr:rowOff>
    </xdr:from>
    <xdr:to>
      <xdr:col>23</xdr:col>
      <xdr:colOff>133350</xdr:colOff>
      <xdr:row>84</xdr:row>
      <xdr:rowOff>31417</xdr:rowOff>
    </xdr:to>
    <xdr:cxnSp macro="">
      <xdr:nvCxnSpPr>
        <xdr:cNvPr id="190" name="直線コネクタ 189"/>
        <xdr:cNvCxnSpPr/>
      </xdr:nvCxnSpPr>
      <xdr:spPr>
        <a:xfrm>
          <a:off x="4114800" y="14413956"/>
          <a:ext cx="8382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82221</xdr:rowOff>
    </xdr:from>
    <xdr:to>
      <xdr:col>19</xdr:col>
      <xdr:colOff>133350</xdr:colOff>
      <xdr:row>84</xdr:row>
      <xdr:rowOff>12156</xdr:rowOff>
    </xdr:to>
    <xdr:cxnSp macro="">
      <xdr:nvCxnSpPr>
        <xdr:cNvPr id="193" name="直線コネクタ 192"/>
        <xdr:cNvCxnSpPr/>
      </xdr:nvCxnSpPr>
      <xdr:spPr>
        <a:xfrm>
          <a:off x="3225800" y="14312571"/>
          <a:ext cx="8890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54552</xdr:rowOff>
    </xdr:from>
    <xdr:to>
      <xdr:col>15</xdr:col>
      <xdr:colOff>82550</xdr:colOff>
      <xdr:row>83</xdr:row>
      <xdr:rowOff>82221</xdr:rowOff>
    </xdr:to>
    <xdr:cxnSp macro="">
      <xdr:nvCxnSpPr>
        <xdr:cNvPr id="196" name="直線コネクタ 195"/>
        <xdr:cNvCxnSpPr/>
      </xdr:nvCxnSpPr>
      <xdr:spPr>
        <a:xfrm>
          <a:off x="2336800" y="14284902"/>
          <a:ext cx="889000" cy="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171394</xdr:rowOff>
    </xdr:from>
    <xdr:to>
      <xdr:col>11</xdr:col>
      <xdr:colOff>31750</xdr:colOff>
      <xdr:row>83</xdr:row>
      <xdr:rowOff>54552</xdr:rowOff>
    </xdr:to>
    <xdr:cxnSp macro="">
      <xdr:nvCxnSpPr>
        <xdr:cNvPr id="199" name="直線コネクタ 198"/>
        <xdr:cNvCxnSpPr/>
      </xdr:nvCxnSpPr>
      <xdr:spPr>
        <a:xfrm>
          <a:off x="1447800" y="14230294"/>
          <a:ext cx="889000" cy="5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152067</xdr:rowOff>
    </xdr:from>
    <xdr:to>
      <xdr:col>23</xdr:col>
      <xdr:colOff>184150</xdr:colOff>
      <xdr:row>84</xdr:row>
      <xdr:rowOff>82217</xdr:rowOff>
    </xdr:to>
    <xdr:sp macro="" textlink="">
      <xdr:nvSpPr>
        <xdr:cNvPr id="209" name="楕円 208"/>
        <xdr:cNvSpPr/>
      </xdr:nvSpPr>
      <xdr:spPr>
        <a:xfrm>
          <a:off x="4902200" y="143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124144</xdr:rowOff>
    </xdr:from>
    <xdr:ext cx="762000" cy="259045"/>
    <xdr:sp macro="" textlink="">
      <xdr:nvSpPr>
        <xdr:cNvPr id="210" name="人件費・物件費等の状況該当値テキスト"/>
        <xdr:cNvSpPr txBox="1"/>
      </xdr:nvSpPr>
      <xdr:spPr>
        <a:xfrm>
          <a:off x="5041900" y="1435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132806</xdr:rowOff>
    </xdr:from>
    <xdr:to>
      <xdr:col>19</xdr:col>
      <xdr:colOff>184150</xdr:colOff>
      <xdr:row>84</xdr:row>
      <xdr:rowOff>62956</xdr:rowOff>
    </xdr:to>
    <xdr:sp macro="" textlink="">
      <xdr:nvSpPr>
        <xdr:cNvPr id="211" name="楕円 210"/>
        <xdr:cNvSpPr/>
      </xdr:nvSpPr>
      <xdr:spPr>
        <a:xfrm>
          <a:off x="4064000" y="143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47733</xdr:rowOff>
    </xdr:from>
    <xdr:ext cx="736600" cy="259045"/>
    <xdr:sp macro="" textlink="">
      <xdr:nvSpPr>
        <xdr:cNvPr id="212" name="テキスト ボックス 211"/>
        <xdr:cNvSpPr txBox="1"/>
      </xdr:nvSpPr>
      <xdr:spPr>
        <a:xfrm>
          <a:off x="3733800" y="144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31421</xdr:rowOff>
    </xdr:from>
    <xdr:to>
      <xdr:col>15</xdr:col>
      <xdr:colOff>133350</xdr:colOff>
      <xdr:row>83</xdr:row>
      <xdr:rowOff>133021</xdr:rowOff>
    </xdr:to>
    <xdr:sp macro="" textlink="">
      <xdr:nvSpPr>
        <xdr:cNvPr id="213" name="楕円 212"/>
        <xdr:cNvSpPr/>
      </xdr:nvSpPr>
      <xdr:spPr>
        <a:xfrm>
          <a:off x="3175000" y="142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117798</xdr:rowOff>
    </xdr:from>
    <xdr:ext cx="762000" cy="259045"/>
    <xdr:sp macro="" textlink="">
      <xdr:nvSpPr>
        <xdr:cNvPr id="214" name="テキスト ボックス 213"/>
        <xdr:cNvSpPr txBox="1"/>
      </xdr:nvSpPr>
      <xdr:spPr>
        <a:xfrm>
          <a:off x="2844800" y="143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3752</xdr:rowOff>
    </xdr:from>
    <xdr:to>
      <xdr:col>11</xdr:col>
      <xdr:colOff>82550</xdr:colOff>
      <xdr:row>83</xdr:row>
      <xdr:rowOff>105352</xdr:rowOff>
    </xdr:to>
    <xdr:sp macro="" textlink="">
      <xdr:nvSpPr>
        <xdr:cNvPr id="215" name="楕円 214"/>
        <xdr:cNvSpPr/>
      </xdr:nvSpPr>
      <xdr:spPr>
        <a:xfrm>
          <a:off x="2286000" y="142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90129</xdr:rowOff>
    </xdr:from>
    <xdr:ext cx="762000" cy="259045"/>
    <xdr:sp macro="" textlink="">
      <xdr:nvSpPr>
        <xdr:cNvPr id="216" name="テキスト ボックス 215"/>
        <xdr:cNvSpPr txBox="1"/>
      </xdr:nvSpPr>
      <xdr:spPr>
        <a:xfrm>
          <a:off x="1955800" y="1432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120594</xdr:rowOff>
    </xdr:from>
    <xdr:to>
      <xdr:col>7</xdr:col>
      <xdr:colOff>31750</xdr:colOff>
      <xdr:row>83</xdr:row>
      <xdr:rowOff>50744</xdr:rowOff>
    </xdr:to>
    <xdr:sp macro="" textlink="">
      <xdr:nvSpPr>
        <xdr:cNvPr id="217" name="楕円 216"/>
        <xdr:cNvSpPr/>
      </xdr:nvSpPr>
      <xdr:spPr>
        <a:xfrm>
          <a:off x="1397000" y="141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35521</xdr:rowOff>
    </xdr:from>
    <xdr:ext cx="762000" cy="259045"/>
    <xdr:sp macro="" textlink="">
      <xdr:nvSpPr>
        <xdr:cNvPr id="218" name="テキスト ボックス 217"/>
        <xdr:cNvSpPr txBox="1"/>
      </xdr:nvSpPr>
      <xdr:spPr>
        <a:xfrm>
          <a:off x="1066800" y="1426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類似団体よりも低い水準にあったが、近年改善傾向にある。</a:t>
          </a:r>
          <a:endParaRPr lang="ja-JP" altLang="ja-JP" sz="1400">
            <a:effectLst/>
          </a:endParaRPr>
        </a:p>
        <a:p>
          <a:r>
            <a:rPr kumimoji="1" lang="ja-JP" altLang="ja-JP" sz="1100">
              <a:solidFill>
                <a:schemeClr val="dk1"/>
              </a:solidFill>
              <a:effectLst/>
              <a:latin typeface="+mn-lt"/>
              <a:ea typeface="+mn-ea"/>
              <a:cs typeface="+mn-cs"/>
            </a:rPr>
            <a:t>議会から数値の低さが指摘されているところであることに加え、人材確保の面からも適正な水準の維持に努める。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71966</xdr:rowOff>
    </xdr:to>
    <xdr:cxnSp macro="">
      <xdr:nvCxnSpPr>
        <xdr:cNvPr id="256" name="直線コネクタ 255"/>
        <xdr:cNvCxnSpPr/>
      </xdr:nvCxnSpPr>
      <xdr:spPr>
        <a:xfrm>
          <a:off x="16179800" y="145848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11641</xdr:rowOff>
    </xdr:to>
    <xdr:cxnSp macro="">
      <xdr:nvCxnSpPr>
        <xdr:cNvPr id="259" name="直線コネクタ 258"/>
        <xdr:cNvCxnSpPr/>
      </xdr:nvCxnSpPr>
      <xdr:spPr>
        <a:xfrm>
          <a:off x="15290800" y="145848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92604</xdr:rowOff>
    </xdr:from>
    <xdr:to>
      <xdr:col>72</xdr:col>
      <xdr:colOff>203200</xdr:colOff>
      <xdr:row>85</xdr:row>
      <xdr:rowOff>11641</xdr:rowOff>
    </xdr:to>
    <xdr:cxnSp macro="">
      <xdr:nvCxnSpPr>
        <xdr:cNvPr id="262" name="直線コネクタ 261"/>
        <xdr:cNvCxnSpPr/>
      </xdr:nvCxnSpPr>
      <xdr:spPr>
        <a:xfrm>
          <a:off x="14401800" y="1449440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163513</xdr:rowOff>
    </xdr:from>
    <xdr:to>
      <xdr:col>68</xdr:col>
      <xdr:colOff>152400</xdr:colOff>
      <xdr:row>84</xdr:row>
      <xdr:rowOff>92604</xdr:rowOff>
    </xdr:to>
    <xdr:cxnSp macro="">
      <xdr:nvCxnSpPr>
        <xdr:cNvPr id="265" name="直線コネクタ 264"/>
        <xdr:cNvCxnSpPr/>
      </xdr:nvCxnSpPr>
      <xdr:spPr>
        <a:xfrm>
          <a:off x="13512800" y="1439386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6"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7" name="楕円 276"/>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8" name="テキスト ボックス 277"/>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9" name="楕円 278"/>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0" name="テキスト ボックス 279"/>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41804</xdr:rowOff>
    </xdr:from>
    <xdr:to>
      <xdr:col>68</xdr:col>
      <xdr:colOff>203200</xdr:colOff>
      <xdr:row>84</xdr:row>
      <xdr:rowOff>143404</xdr:rowOff>
    </xdr:to>
    <xdr:sp macro="" textlink="">
      <xdr:nvSpPr>
        <xdr:cNvPr id="281" name="楕円 280"/>
        <xdr:cNvSpPr/>
      </xdr:nvSpPr>
      <xdr:spPr>
        <a:xfrm>
          <a:off x="14351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82" name="テキスト ボックス 281"/>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112713</xdr:rowOff>
    </xdr:from>
    <xdr:to>
      <xdr:col>64</xdr:col>
      <xdr:colOff>152400</xdr:colOff>
      <xdr:row>84</xdr:row>
      <xdr:rowOff>42863</xdr:rowOff>
    </xdr:to>
    <xdr:sp macro="" textlink="">
      <xdr:nvSpPr>
        <xdr:cNvPr id="283" name="楕円 282"/>
        <xdr:cNvSpPr/>
      </xdr:nvSpPr>
      <xdr:spPr>
        <a:xfrm>
          <a:off x="13462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53040</xdr:rowOff>
    </xdr:from>
    <xdr:ext cx="762000" cy="259045"/>
    <xdr:sp macro="" textlink="">
      <xdr:nvSpPr>
        <xdr:cNvPr id="284" name="テキスト ボックス 283"/>
        <xdr:cNvSpPr txBox="1"/>
      </xdr:nvSpPr>
      <xdr:spPr>
        <a:xfrm>
          <a:off x="13131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行政面積が広大であることや、農業や水産業、そしてこれに関連する加工業の発展など、産業形態が多岐にわたることなどにより、類似団体と比べ職員数が多い状況となっている。</a:t>
          </a:r>
          <a:endParaRPr lang="ja-JP" altLang="ja-JP" sz="1400">
            <a:effectLst/>
          </a:endParaRPr>
        </a:p>
        <a:p>
          <a:r>
            <a:rPr kumimoji="1" lang="ja-JP" altLang="ja-JP" sz="1100">
              <a:solidFill>
                <a:schemeClr val="dk1"/>
              </a:solidFill>
              <a:effectLst/>
              <a:latin typeface="+mn-lt"/>
              <a:ea typeface="+mn-ea"/>
              <a:cs typeface="+mn-cs"/>
            </a:rPr>
            <a:t>これまで定年退職者の不補充などにより抑制を図ってきたが、多様化する行政ニーズへの対応のため、適正な定員管理を行うとともに、指定管理制度会計年度任用職員制度の活用、自治体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の推進による省力化などにより行政サービスの質の維持・向上を図る。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95472</xdr:rowOff>
    </xdr:from>
    <xdr:to>
      <xdr:col>81</xdr:col>
      <xdr:colOff>44450</xdr:colOff>
      <xdr:row>64</xdr:row>
      <xdr:rowOff>102108</xdr:rowOff>
    </xdr:to>
    <xdr:cxnSp macro="">
      <xdr:nvCxnSpPr>
        <xdr:cNvPr id="315" name="直線コネクタ 314"/>
        <xdr:cNvCxnSpPr/>
      </xdr:nvCxnSpPr>
      <xdr:spPr>
        <a:xfrm>
          <a:off x="16179800" y="11068272"/>
          <a:ext cx="8382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95472</xdr:rowOff>
    </xdr:to>
    <xdr:cxnSp macro="">
      <xdr:nvCxnSpPr>
        <xdr:cNvPr id="318" name="直線コネクタ 317"/>
        <xdr:cNvCxnSpPr/>
      </xdr:nvCxnSpPr>
      <xdr:spPr>
        <a:xfrm>
          <a:off x="15290800" y="11048365"/>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167989</xdr:rowOff>
    </xdr:from>
    <xdr:to>
      <xdr:col>72</xdr:col>
      <xdr:colOff>203200</xdr:colOff>
      <xdr:row>64</xdr:row>
      <xdr:rowOff>75565</xdr:rowOff>
    </xdr:to>
    <xdr:cxnSp macro="">
      <xdr:nvCxnSpPr>
        <xdr:cNvPr id="321" name="直線コネクタ 320"/>
        <xdr:cNvCxnSpPr/>
      </xdr:nvCxnSpPr>
      <xdr:spPr>
        <a:xfrm>
          <a:off x="14401800" y="10969339"/>
          <a:ext cx="8890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167989</xdr:rowOff>
    </xdr:from>
    <xdr:to>
      <xdr:col>68</xdr:col>
      <xdr:colOff>152400</xdr:colOff>
      <xdr:row>64</xdr:row>
      <xdr:rowOff>3175</xdr:rowOff>
    </xdr:to>
    <xdr:cxnSp macro="">
      <xdr:nvCxnSpPr>
        <xdr:cNvPr id="324" name="直線コネクタ 323"/>
        <xdr:cNvCxnSpPr/>
      </xdr:nvCxnSpPr>
      <xdr:spPr>
        <a:xfrm flipV="1">
          <a:off x="13512800" y="10969339"/>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51308</xdr:rowOff>
    </xdr:from>
    <xdr:to>
      <xdr:col>81</xdr:col>
      <xdr:colOff>95250</xdr:colOff>
      <xdr:row>64</xdr:row>
      <xdr:rowOff>152908</xdr:rowOff>
    </xdr:to>
    <xdr:sp macro="" textlink="">
      <xdr:nvSpPr>
        <xdr:cNvPr id="334" name="楕円 333"/>
        <xdr:cNvSpPr/>
      </xdr:nvSpPr>
      <xdr:spPr>
        <a:xfrm>
          <a:off x="16967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23385</xdr:rowOff>
    </xdr:from>
    <xdr:ext cx="762000" cy="259045"/>
    <xdr:sp macro="" textlink="">
      <xdr:nvSpPr>
        <xdr:cNvPr id="335" name="定員管理の状況該当値テキスト"/>
        <xdr:cNvSpPr txBox="1"/>
      </xdr:nvSpPr>
      <xdr:spPr>
        <a:xfrm>
          <a:off x="17106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44672</xdr:rowOff>
    </xdr:from>
    <xdr:to>
      <xdr:col>77</xdr:col>
      <xdr:colOff>95250</xdr:colOff>
      <xdr:row>64</xdr:row>
      <xdr:rowOff>146272</xdr:rowOff>
    </xdr:to>
    <xdr:sp macro="" textlink="">
      <xdr:nvSpPr>
        <xdr:cNvPr id="336" name="楕円 335"/>
        <xdr:cNvSpPr/>
      </xdr:nvSpPr>
      <xdr:spPr>
        <a:xfrm>
          <a:off x="16129000" y="110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131049</xdr:rowOff>
    </xdr:from>
    <xdr:ext cx="736600" cy="259045"/>
    <xdr:sp macro="" textlink="">
      <xdr:nvSpPr>
        <xdr:cNvPr id="337" name="テキスト ボックス 336"/>
        <xdr:cNvSpPr txBox="1"/>
      </xdr:nvSpPr>
      <xdr:spPr>
        <a:xfrm>
          <a:off x="15798800" y="1110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38" name="楕円 337"/>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39" name="テキスト ボックス 338"/>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117189</xdr:rowOff>
    </xdr:from>
    <xdr:to>
      <xdr:col>68</xdr:col>
      <xdr:colOff>203200</xdr:colOff>
      <xdr:row>64</xdr:row>
      <xdr:rowOff>47339</xdr:rowOff>
    </xdr:to>
    <xdr:sp macro="" textlink="">
      <xdr:nvSpPr>
        <xdr:cNvPr id="340" name="楕円 339"/>
        <xdr:cNvSpPr/>
      </xdr:nvSpPr>
      <xdr:spPr>
        <a:xfrm>
          <a:off x="14351000" y="109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32116</xdr:rowOff>
    </xdr:from>
    <xdr:ext cx="762000" cy="259045"/>
    <xdr:sp macro="" textlink="">
      <xdr:nvSpPr>
        <xdr:cNvPr id="341" name="テキスト ボックス 340"/>
        <xdr:cNvSpPr txBox="1"/>
      </xdr:nvSpPr>
      <xdr:spPr>
        <a:xfrm>
          <a:off x="14020800" y="1100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123825</xdr:rowOff>
    </xdr:from>
    <xdr:to>
      <xdr:col>64</xdr:col>
      <xdr:colOff>152400</xdr:colOff>
      <xdr:row>64</xdr:row>
      <xdr:rowOff>53975</xdr:rowOff>
    </xdr:to>
    <xdr:sp macro="" textlink="">
      <xdr:nvSpPr>
        <xdr:cNvPr id="342" name="楕円 341"/>
        <xdr:cNvSpPr/>
      </xdr:nvSpPr>
      <xdr:spPr>
        <a:xfrm>
          <a:off x="13462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38752</xdr:rowOff>
    </xdr:from>
    <xdr:ext cx="762000" cy="259045"/>
    <xdr:sp macro="" textlink="">
      <xdr:nvSpPr>
        <xdr:cNvPr id="343" name="テキスト ボックス 342"/>
        <xdr:cNvSpPr txBox="1"/>
      </xdr:nvSpPr>
      <xdr:spPr>
        <a:xfrm>
          <a:off x="13131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建設事業債の抑制、交付税措置のある地方債の活用などにより、概ね横ばい傾向にある。</a:t>
          </a:r>
          <a:endParaRPr lang="ja-JP" altLang="ja-JP" sz="1400">
            <a:effectLst/>
          </a:endParaRPr>
        </a:p>
        <a:p>
          <a:r>
            <a:rPr kumimoji="1" lang="ja-JP" altLang="ja-JP" sz="1100">
              <a:solidFill>
                <a:schemeClr val="dk1"/>
              </a:solidFill>
              <a:effectLst/>
              <a:latin typeface="+mn-lt"/>
              <a:ea typeface="+mn-ea"/>
              <a:cs typeface="+mn-cs"/>
            </a:rPr>
            <a:t>庁舎耐震等改修などの大型事業の元金償還開始に伴い、今後数値は上昇傾向が予想されるが、健全な状態を保持できるよう引き続き交付税措置のある起債の活用などに努める。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77" name="直線コネクタ 376"/>
        <xdr:cNvCxnSpPr/>
      </xdr:nvCxnSpPr>
      <xdr:spPr>
        <a:xfrm flipV="1">
          <a:off x="16179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14394</xdr:rowOff>
    </xdr:to>
    <xdr:cxnSp macro="">
      <xdr:nvCxnSpPr>
        <xdr:cNvPr id="380" name="直線コネクタ 379"/>
        <xdr:cNvCxnSpPr/>
      </xdr:nvCxnSpPr>
      <xdr:spPr>
        <a:xfrm flipV="1">
          <a:off x="15290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14394</xdr:rowOff>
    </xdr:to>
    <xdr:cxnSp macro="">
      <xdr:nvCxnSpPr>
        <xdr:cNvPr id="383" name="直線コネクタ 382"/>
        <xdr:cNvCxnSpPr/>
      </xdr:nvCxnSpPr>
      <xdr:spPr>
        <a:xfrm>
          <a:off x="14401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6350</xdr:rowOff>
    </xdr:to>
    <xdr:cxnSp macro="">
      <xdr:nvCxnSpPr>
        <xdr:cNvPr id="386" name="直線コネクタ 385"/>
        <xdr:cNvCxnSpPr/>
      </xdr:nvCxnSpPr>
      <xdr:spPr>
        <a:xfrm>
          <a:off x="13512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6" name="楕円 395"/>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7"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0" name="楕円 399"/>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1" name="テキスト ボックス 400"/>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2" name="楕円 401"/>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3" name="テキスト ボックス 402"/>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5" name="テキスト ボックス 404"/>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充当可能財源が将来の公債費負担等を上回る状況が続いており、比率は算出されていない。</a:t>
          </a:r>
          <a:endParaRPr lang="ja-JP" altLang="ja-JP">
            <a:effectLst/>
          </a:endParaRPr>
        </a:p>
        <a:p>
          <a:r>
            <a:rPr kumimoji="1" lang="ja-JP" altLang="ja-JP" sz="1100">
              <a:solidFill>
                <a:schemeClr val="dk1"/>
              </a:solidFill>
              <a:effectLst/>
              <a:latin typeface="+mn-lt"/>
              <a:ea typeface="+mn-ea"/>
              <a:cs typeface="+mn-cs"/>
            </a:rPr>
            <a:t>今後も将来における財政の健全性の確保のため、交付税措置のある起債の活用など、継続して負担軽減に取り組む。</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概ね類似団体平均値と同様に推移して</a:t>
          </a:r>
          <a:r>
            <a:rPr kumimoji="1" lang="ja-JP" altLang="en-US" sz="1100">
              <a:solidFill>
                <a:schemeClr val="dk1"/>
              </a:solidFill>
              <a:effectLst/>
              <a:latin typeface="+mn-lt"/>
              <a:ea typeface="+mn-ea"/>
              <a:cs typeface="+mn-cs"/>
            </a:rPr>
            <a:t>きたが、令和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年度は類似団体をやや上回った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新卒採用数（応募者数）の減少や経験者採用の増加が人件費全体を少しづつ押し上げている要因ではないかと思われる。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8890</xdr:rowOff>
    </xdr:to>
    <xdr:cxnSp macro="">
      <xdr:nvCxnSpPr>
        <xdr:cNvPr id="66" name="直線コネクタ 65"/>
        <xdr:cNvCxnSpPr/>
      </xdr:nvCxnSpPr>
      <xdr:spPr>
        <a:xfrm>
          <a:off x="3987800" y="6291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119380</xdr:rowOff>
    </xdr:to>
    <xdr:cxnSp macro="">
      <xdr:nvCxnSpPr>
        <xdr:cNvPr id="69" name="直線コネクタ 68"/>
        <xdr:cNvCxnSpPr/>
      </xdr:nvCxnSpPr>
      <xdr:spPr>
        <a:xfrm>
          <a:off x="3098800" y="6085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73660</xdr:rowOff>
    </xdr:to>
    <xdr:cxnSp macro="">
      <xdr:nvCxnSpPr>
        <xdr:cNvPr id="72" name="直線コネクタ 71"/>
        <xdr:cNvCxnSpPr/>
      </xdr:nvCxnSpPr>
      <xdr:spPr>
        <a:xfrm flipV="1">
          <a:off x="2209800" y="6085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73660</xdr:rowOff>
    </xdr:to>
    <xdr:cxnSp macro="">
      <xdr:nvCxnSpPr>
        <xdr:cNvPr id="75" name="直線コネクタ 74"/>
        <xdr:cNvCxnSpPr/>
      </xdr:nvCxnSpPr>
      <xdr:spPr>
        <a:xfrm>
          <a:off x="1320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経費節減努力により、類似団体に比べ比率が低く推移している。燃料費や電気料の高騰、賃上げによる施設管理等委託料の増加など、上昇となる要因が多々想定されるが、引き続き経常的経費を中心</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132715</xdr:rowOff>
    </xdr:from>
    <xdr:to>
      <xdr:col>82</xdr:col>
      <xdr:colOff>107950</xdr:colOff>
      <xdr:row>14</xdr:row>
      <xdr:rowOff>18415</xdr:rowOff>
    </xdr:to>
    <xdr:cxnSp macro="">
      <xdr:nvCxnSpPr>
        <xdr:cNvPr id="123" name="直線コネクタ 122"/>
        <xdr:cNvCxnSpPr/>
      </xdr:nvCxnSpPr>
      <xdr:spPr>
        <a:xfrm>
          <a:off x="15671800" y="23615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13</xdr:row>
      <xdr:rowOff>132715</xdr:rowOff>
    </xdr:to>
    <xdr:cxnSp macro="">
      <xdr:nvCxnSpPr>
        <xdr:cNvPr id="126" name="直線コネクタ 125"/>
        <xdr:cNvCxnSpPr/>
      </xdr:nvCxnSpPr>
      <xdr:spPr>
        <a:xfrm>
          <a:off x="14782800" y="23444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64135</xdr:rowOff>
    </xdr:to>
    <xdr:cxnSp macro="">
      <xdr:nvCxnSpPr>
        <xdr:cNvPr id="129" name="直線コネクタ 128"/>
        <xdr:cNvCxnSpPr/>
      </xdr:nvCxnSpPr>
      <xdr:spPr>
        <a:xfrm flipV="1">
          <a:off x="13893800" y="234442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64135</xdr:rowOff>
    </xdr:from>
    <xdr:to>
      <xdr:col>69</xdr:col>
      <xdr:colOff>92075</xdr:colOff>
      <xdr:row>14</xdr:row>
      <xdr:rowOff>92710</xdr:rowOff>
    </xdr:to>
    <xdr:cxnSp macro="">
      <xdr:nvCxnSpPr>
        <xdr:cNvPr id="132" name="直線コネクタ 131"/>
        <xdr:cNvCxnSpPr/>
      </xdr:nvCxnSpPr>
      <xdr:spPr>
        <a:xfrm flipV="1">
          <a:off x="13004800" y="2464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2" name="楕円 141"/>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155592</xdr:rowOff>
    </xdr:from>
    <xdr:ext cx="762000" cy="259045"/>
    <xdr:sp macro="" textlink="">
      <xdr:nvSpPr>
        <xdr:cNvPr id="143" name="物件費該当値テキスト"/>
        <xdr:cNvSpPr txBox="1"/>
      </xdr:nvSpPr>
      <xdr:spPr>
        <a:xfrm>
          <a:off x="16598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81915</xdr:rowOff>
    </xdr:from>
    <xdr:to>
      <xdr:col>78</xdr:col>
      <xdr:colOff>120650</xdr:colOff>
      <xdr:row>14</xdr:row>
      <xdr:rowOff>12065</xdr:rowOff>
    </xdr:to>
    <xdr:sp macro="" textlink="">
      <xdr:nvSpPr>
        <xdr:cNvPr id="144" name="楕円 143"/>
        <xdr:cNvSpPr/>
      </xdr:nvSpPr>
      <xdr:spPr>
        <a:xfrm>
          <a:off x="15621000" y="23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22242</xdr:rowOff>
    </xdr:from>
    <xdr:ext cx="736600" cy="259045"/>
    <xdr:sp macro="" textlink="">
      <xdr:nvSpPr>
        <xdr:cNvPr id="145" name="テキスト ボックス 144"/>
        <xdr:cNvSpPr txBox="1"/>
      </xdr:nvSpPr>
      <xdr:spPr>
        <a:xfrm>
          <a:off x="15290800" y="2079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6" name="楕円 145"/>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7" name="テキスト ボックス 146"/>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xdr:rowOff>
    </xdr:from>
    <xdr:to>
      <xdr:col>69</xdr:col>
      <xdr:colOff>142875</xdr:colOff>
      <xdr:row>14</xdr:row>
      <xdr:rowOff>114935</xdr:rowOff>
    </xdr:to>
    <xdr:sp macro="" textlink="">
      <xdr:nvSpPr>
        <xdr:cNvPr id="148" name="楕円 147"/>
        <xdr:cNvSpPr/>
      </xdr:nvSpPr>
      <xdr:spPr>
        <a:xfrm>
          <a:off x="13843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125112</xdr:rowOff>
    </xdr:from>
    <xdr:ext cx="762000" cy="259045"/>
    <xdr:sp macro="" textlink="">
      <xdr:nvSpPr>
        <xdr:cNvPr id="149" name="テキスト ボックス 148"/>
        <xdr:cNvSpPr txBox="1"/>
      </xdr:nvSpPr>
      <xdr:spPr>
        <a:xfrm>
          <a:off x="13512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50" name="楕円 149"/>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51" name="テキスト ボックス 150"/>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福祉サービスに関しては他団体と概ね同程度のものを提供しているとともに、子ども医療費の助成など独自の施策も展開しているところである。</a:t>
          </a:r>
          <a:endParaRPr lang="ja-JP" altLang="ja-JP" sz="1400">
            <a:effectLst/>
          </a:endParaRPr>
        </a:p>
        <a:p>
          <a:r>
            <a:rPr kumimoji="1" lang="ja-JP" altLang="ja-JP" sz="1100">
              <a:solidFill>
                <a:schemeClr val="dk1"/>
              </a:solidFill>
              <a:effectLst/>
              <a:latin typeface="+mn-lt"/>
              <a:ea typeface="+mn-ea"/>
              <a:cs typeface="+mn-cs"/>
            </a:rPr>
            <a:t>類似団体に比べて比率が低くなっているのは、町の高齢化率がそれほど高くないことや、障がい者サービス事業所が少ないことなどに起因するものと思われる。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31750</xdr:rowOff>
    </xdr:to>
    <xdr:cxnSp macro="">
      <xdr:nvCxnSpPr>
        <xdr:cNvPr id="184" name="直線コネクタ 183"/>
        <xdr:cNvCxnSpPr/>
      </xdr:nvCxnSpPr>
      <xdr:spPr>
        <a:xfrm flipV="1">
          <a:off x="3987800" y="909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50800</xdr:rowOff>
    </xdr:to>
    <xdr:cxnSp macro="">
      <xdr:nvCxnSpPr>
        <xdr:cNvPr id="187" name="直線コネクタ 186"/>
        <xdr:cNvCxnSpPr/>
      </xdr:nvCxnSpPr>
      <xdr:spPr>
        <a:xfrm flipV="1">
          <a:off x="3098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0" name="直線コネクタ 189"/>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50800</xdr:rowOff>
    </xdr:to>
    <xdr:cxnSp macro="">
      <xdr:nvCxnSpPr>
        <xdr:cNvPr id="193" name="直線コネクタ 192"/>
        <xdr:cNvCxnSpPr/>
      </xdr:nvCxnSpPr>
      <xdr:spPr>
        <a:xfrm>
          <a:off x="1320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03" name="楕円 202"/>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04" name="扶助費該当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5" name="楕円 204"/>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6" name="テキスト ボックス 205"/>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7" name="楕円 206"/>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8" name="テキスト ボックス 207"/>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9" name="楕円 208"/>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0" name="テキスト ボックス 209"/>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1" name="楕円 210"/>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2" name="テキスト ボックス 211"/>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により類似団体をやや下回っている。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54</xdr:row>
      <xdr:rowOff>66040</xdr:rowOff>
    </xdr:to>
    <xdr:cxnSp macro="">
      <xdr:nvCxnSpPr>
        <xdr:cNvPr id="245" name="直線コネクタ 244"/>
        <xdr:cNvCxnSpPr/>
      </xdr:nvCxnSpPr>
      <xdr:spPr>
        <a:xfrm flipV="1">
          <a:off x="15671800" y="9286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66040</xdr:rowOff>
    </xdr:from>
    <xdr:to>
      <xdr:col>78</xdr:col>
      <xdr:colOff>69850</xdr:colOff>
      <xdr:row>54</xdr:row>
      <xdr:rowOff>104140</xdr:rowOff>
    </xdr:to>
    <xdr:cxnSp macro="">
      <xdr:nvCxnSpPr>
        <xdr:cNvPr id="248" name="直線コネクタ 247"/>
        <xdr:cNvCxnSpPr/>
      </xdr:nvCxnSpPr>
      <xdr:spPr>
        <a:xfrm flipV="1">
          <a:off x="14782800" y="9324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54</xdr:row>
      <xdr:rowOff>149860</xdr:rowOff>
    </xdr:to>
    <xdr:cxnSp macro="">
      <xdr:nvCxnSpPr>
        <xdr:cNvPr id="251" name="直線コネクタ 250"/>
        <xdr:cNvCxnSpPr/>
      </xdr:nvCxnSpPr>
      <xdr:spPr>
        <a:xfrm flipV="1">
          <a:off x="13893800" y="9362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16510</xdr:rowOff>
    </xdr:to>
    <xdr:cxnSp macro="">
      <xdr:nvCxnSpPr>
        <xdr:cNvPr id="254" name="直線コネクタ 253"/>
        <xdr:cNvCxnSpPr/>
      </xdr:nvCxnSpPr>
      <xdr:spPr>
        <a:xfrm flipV="1">
          <a:off x="13004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4" name="楕円 263"/>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65" name="その他該当値テキスト"/>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xdr:rowOff>
    </xdr:from>
    <xdr:to>
      <xdr:col>78</xdr:col>
      <xdr:colOff>120650</xdr:colOff>
      <xdr:row>54</xdr:row>
      <xdr:rowOff>116840</xdr:rowOff>
    </xdr:to>
    <xdr:sp macro="" textlink="">
      <xdr:nvSpPr>
        <xdr:cNvPr id="266" name="楕円 265"/>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127017</xdr:rowOff>
    </xdr:from>
    <xdr:ext cx="736600" cy="259045"/>
    <xdr:sp macro="" textlink="">
      <xdr:nvSpPr>
        <xdr:cNvPr id="267" name="テキスト ボックス 266"/>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8" name="楕円 267"/>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69" name="テキスト ボックス 268"/>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70" name="楕円 269"/>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71" name="テキスト ボックス 270"/>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2" name="楕円 271"/>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3" name="テキスト ボックス 272"/>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概ね類似団体並みに推移している。</a:t>
          </a:r>
          <a:endParaRPr lang="ja-JP" altLang="ja-JP" sz="1400">
            <a:effectLst/>
          </a:endParaRPr>
        </a:p>
        <a:p>
          <a:r>
            <a:rPr kumimoji="1" lang="ja-JP" altLang="ja-JP" sz="1100">
              <a:solidFill>
                <a:schemeClr val="dk1"/>
              </a:solidFill>
              <a:effectLst/>
              <a:latin typeface="+mn-lt"/>
              <a:ea typeface="+mn-ea"/>
              <a:cs typeface="+mn-cs"/>
            </a:rPr>
            <a:t>今後一部事務組合で実施する最終処分場やし尿処理場の整備、消防車両の更新等が予定されており、元金償還開始とともに増加に転じることも考えられる。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117856</xdr:rowOff>
    </xdr:to>
    <xdr:cxnSp macro="">
      <xdr:nvCxnSpPr>
        <xdr:cNvPr id="303" name="直線コネクタ 302"/>
        <xdr:cNvCxnSpPr/>
      </xdr:nvCxnSpPr>
      <xdr:spPr>
        <a:xfrm>
          <a:off x="15671800" y="6262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149860</xdr:rowOff>
    </xdr:to>
    <xdr:cxnSp macro="">
      <xdr:nvCxnSpPr>
        <xdr:cNvPr id="306" name="直線コネクタ 305"/>
        <xdr:cNvCxnSpPr/>
      </xdr:nvCxnSpPr>
      <xdr:spPr>
        <a:xfrm flipV="1">
          <a:off x="14782800" y="62626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37846</xdr:rowOff>
    </xdr:to>
    <xdr:cxnSp macro="">
      <xdr:nvCxnSpPr>
        <xdr:cNvPr id="309" name="直線コネクタ 308"/>
        <xdr:cNvCxnSpPr/>
      </xdr:nvCxnSpPr>
      <xdr:spPr>
        <a:xfrm flipV="1">
          <a:off x="13893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37846</xdr:rowOff>
    </xdr:to>
    <xdr:cxnSp macro="">
      <xdr:nvCxnSpPr>
        <xdr:cNvPr id="312" name="直線コネクタ 311"/>
        <xdr:cNvCxnSpPr/>
      </xdr:nvCxnSpPr>
      <xdr:spPr>
        <a:xfrm>
          <a:off x="13004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2" name="楕円 321"/>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3"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4" name="楕円 323"/>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5" name="テキスト ボックス 324"/>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6" name="楕円 32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7" name="テキスト ボックス 32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29" name="テキスト ボックス 328"/>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0" name="楕円 329"/>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1" name="テキスト ボックス 330"/>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これまで行ってきた建設事業の抑制などにより類似団体を下回っているが、今後庁舎耐震改修等大型事業の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償還開始が予定されていることから、引き続き町債の抑制</a:t>
          </a:r>
          <a:r>
            <a:rPr kumimoji="1" lang="ja-JP" altLang="en-US" sz="1100">
              <a:solidFill>
                <a:schemeClr val="dk1"/>
              </a:solidFill>
              <a:effectLst/>
              <a:latin typeface="+mn-lt"/>
              <a:ea typeface="+mn-ea"/>
              <a:cs typeface="+mn-cs"/>
            </a:rPr>
            <a:t>に努めるとともに、交付税措置のある起債の活用により財政の健全化を図る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76</xdr:row>
      <xdr:rowOff>168911</xdr:rowOff>
    </xdr:to>
    <xdr:cxnSp macro="">
      <xdr:nvCxnSpPr>
        <xdr:cNvPr id="363" name="直線コネクタ 362"/>
        <xdr:cNvCxnSpPr/>
      </xdr:nvCxnSpPr>
      <xdr:spPr>
        <a:xfrm>
          <a:off x="3987800" y="131762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12700</xdr:rowOff>
    </xdr:to>
    <xdr:cxnSp macro="">
      <xdr:nvCxnSpPr>
        <xdr:cNvPr id="366" name="直線コネクタ 365"/>
        <xdr:cNvCxnSpPr/>
      </xdr:nvCxnSpPr>
      <xdr:spPr>
        <a:xfrm flipV="1">
          <a:off x="3098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12700</xdr:rowOff>
    </xdr:to>
    <xdr:cxnSp macro="">
      <xdr:nvCxnSpPr>
        <xdr:cNvPr id="369" name="直線コネクタ 368"/>
        <xdr:cNvCxnSpPr/>
      </xdr:nvCxnSpPr>
      <xdr:spPr>
        <a:xfrm>
          <a:off x="2209800" y="13180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149861</xdr:rowOff>
    </xdr:to>
    <xdr:cxnSp macro="">
      <xdr:nvCxnSpPr>
        <xdr:cNvPr id="372" name="直線コネクタ 371"/>
        <xdr:cNvCxnSpPr/>
      </xdr:nvCxnSpPr>
      <xdr:spPr>
        <a:xfrm>
          <a:off x="1320800" y="13149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134638</xdr:rowOff>
    </xdr:from>
    <xdr:ext cx="762000" cy="259045"/>
    <xdr:sp macro="" textlink="">
      <xdr:nvSpPr>
        <xdr:cNvPr id="383" name="公債費該当値テキスト"/>
        <xdr:cNvSpPr txBox="1"/>
      </xdr:nvSpPr>
      <xdr:spPr>
        <a:xfrm>
          <a:off x="4914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4" name="楕円 383"/>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35577</xdr:rowOff>
    </xdr:from>
    <xdr:ext cx="736600" cy="259045"/>
    <xdr:sp macro="" textlink="">
      <xdr:nvSpPr>
        <xdr:cNvPr id="385" name="テキスト ボックス 384"/>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87" name="テキスト ボックス 386"/>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8" name="楕円 387"/>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9" name="テキスト ボックス 388"/>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0" name="楕円 389"/>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1" name="テキスト ボックス 390"/>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物件費等の経費抑制に努めていることから、類似団体を下回っている。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74</xdr:row>
      <xdr:rowOff>66040</xdr:rowOff>
    </xdr:to>
    <xdr:cxnSp macro="">
      <xdr:nvCxnSpPr>
        <xdr:cNvPr id="424" name="直線コネクタ 423"/>
        <xdr:cNvCxnSpPr/>
      </xdr:nvCxnSpPr>
      <xdr:spPr>
        <a:xfrm>
          <a:off x="15671800" y="12684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127000</xdr:rowOff>
    </xdr:from>
    <xdr:to>
      <xdr:col>78</xdr:col>
      <xdr:colOff>69850</xdr:colOff>
      <xdr:row>73</xdr:row>
      <xdr:rowOff>168910</xdr:rowOff>
    </xdr:to>
    <xdr:cxnSp macro="">
      <xdr:nvCxnSpPr>
        <xdr:cNvPr id="427" name="直線コネクタ 426"/>
        <xdr:cNvCxnSpPr/>
      </xdr:nvCxnSpPr>
      <xdr:spPr>
        <a:xfrm>
          <a:off x="14782800" y="12642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75</xdr:row>
      <xdr:rowOff>16510</xdr:rowOff>
    </xdr:to>
    <xdr:cxnSp macro="">
      <xdr:nvCxnSpPr>
        <xdr:cNvPr id="430" name="直線コネクタ 429"/>
        <xdr:cNvCxnSpPr/>
      </xdr:nvCxnSpPr>
      <xdr:spPr>
        <a:xfrm flipV="1">
          <a:off x="13893800" y="126428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16510</xdr:rowOff>
    </xdr:to>
    <xdr:cxnSp macro="">
      <xdr:nvCxnSpPr>
        <xdr:cNvPr id="433" name="直線コネクタ 432"/>
        <xdr:cNvCxnSpPr/>
      </xdr:nvCxnSpPr>
      <xdr:spPr>
        <a:xfrm>
          <a:off x="13004800" y="12837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xdr:rowOff>
    </xdr:from>
    <xdr:to>
      <xdr:col>82</xdr:col>
      <xdr:colOff>158750</xdr:colOff>
      <xdr:row>74</xdr:row>
      <xdr:rowOff>116840</xdr:rowOff>
    </xdr:to>
    <xdr:sp macro="" textlink="">
      <xdr:nvSpPr>
        <xdr:cNvPr id="443" name="楕円 442"/>
        <xdr:cNvSpPr/>
      </xdr:nvSpPr>
      <xdr:spPr>
        <a:xfrm>
          <a:off x="16459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95267</xdr:rowOff>
    </xdr:from>
    <xdr:ext cx="762000" cy="259045"/>
    <xdr:sp macro="" textlink="">
      <xdr:nvSpPr>
        <xdr:cNvPr id="444" name="公債費以外該当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118110</xdr:rowOff>
    </xdr:from>
    <xdr:to>
      <xdr:col>78</xdr:col>
      <xdr:colOff>120650</xdr:colOff>
      <xdr:row>74</xdr:row>
      <xdr:rowOff>48260</xdr:rowOff>
    </xdr:to>
    <xdr:sp macro="" textlink="">
      <xdr:nvSpPr>
        <xdr:cNvPr id="445" name="楕円 444"/>
        <xdr:cNvSpPr/>
      </xdr:nvSpPr>
      <xdr:spPr>
        <a:xfrm>
          <a:off x="15621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58437</xdr:rowOff>
    </xdr:from>
    <xdr:ext cx="736600" cy="259045"/>
    <xdr:sp macro="" textlink="">
      <xdr:nvSpPr>
        <xdr:cNvPr id="446" name="テキスト ボックス 445"/>
        <xdr:cNvSpPr txBox="1"/>
      </xdr:nvSpPr>
      <xdr:spPr>
        <a:xfrm>
          <a:off x="15290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76200</xdr:rowOff>
    </xdr:from>
    <xdr:to>
      <xdr:col>74</xdr:col>
      <xdr:colOff>31750</xdr:colOff>
      <xdr:row>74</xdr:row>
      <xdr:rowOff>6350</xdr:rowOff>
    </xdr:to>
    <xdr:sp macro="" textlink="">
      <xdr:nvSpPr>
        <xdr:cNvPr id="447" name="楕円 446"/>
        <xdr:cNvSpPr/>
      </xdr:nvSpPr>
      <xdr:spPr>
        <a:xfrm>
          <a:off x="14732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16527</xdr:rowOff>
    </xdr:from>
    <xdr:ext cx="762000" cy="259045"/>
    <xdr:sp macro="" textlink="">
      <xdr:nvSpPr>
        <xdr:cNvPr id="448" name="テキスト ボックス 447"/>
        <xdr:cNvSpPr txBox="1"/>
      </xdr:nvSpPr>
      <xdr:spPr>
        <a:xfrm>
          <a:off x="14401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137160</xdr:rowOff>
    </xdr:from>
    <xdr:to>
      <xdr:col>69</xdr:col>
      <xdr:colOff>142875</xdr:colOff>
      <xdr:row>75</xdr:row>
      <xdr:rowOff>67310</xdr:rowOff>
    </xdr:to>
    <xdr:sp macro="" textlink="">
      <xdr:nvSpPr>
        <xdr:cNvPr id="449" name="楕円 448"/>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77487</xdr:rowOff>
    </xdr:from>
    <xdr:ext cx="762000" cy="259045"/>
    <xdr:sp macro="" textlink="">
      <xdr:nvSpPr>
        <xdr:cNvPr id="450" name="テキスト ボックス 449"/>
        <xdr:cNvSpPr txBox="1"/>
      </xdr:nvSpPr>
      <xdr:spPr>
        <a:xfrm>
          <a:off x="13512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1" name="楕円 450"/>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2" name="テキスト ボックス 451"/>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103256</xdr:rowOff>
    </xdr:from>
    <xdr:to>
      <xdr:col>29</xdr:col>
      <xdr:colOff>127000</xdr:colOff>
      <xdr:row>15</xdr:row>
      <xdr:rowOff>143348</xdr:rowOff>
    </xdr:to>
    <xdr:cxnSp macro="">
      <xdr:nvCxnSpPr>
        <xdr:cNvPr id="48" name="直線コネクタ 47"/>
        <xdr:cNvCxnSpPr/>
      </xdr:nvCxnSpPr>
      <xdr:spPr bwMode="auto">
        <a:xfrm flipV="1">
          <a:off x="5003800" y="2722631"/>
          <a:ext cx="647700" cy="40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143348</xdr:rowOff>
    </xdr:from>
    <xdr:to>
      <xdr:col>26</xdr:col>
      <xdr:colOff>50800</xdr:colOff>
      <xdr:row>16</xdr:row>
      <xdr:rowOff>18464</xdr:rowOff>
    </xdr:to>
    <xdr:cxnSp macro="">
      <xdr:nvCxnSpPr>
        <xdr:cNvPr id="51" name="直線コネクタ 50"/>
        <xdr:cNvCxnSpPr/>
      </xdr:nvCxnSpPr>
      <xdr:spPr bwMode="auto">
        <a:xfrm flipV="1">
          <a:off x="4305300" y="2762723"/>
          <a:ext cx="698500" cy="4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18464</xdr:rowOff>
    </xdr:from>
    <xdr:to>
      <xdr:col>22</xdr:col>
      <xdr:colOff>114300</xdr:colOff>
      <xdr:row>16</xdr:row>
      <xdr:rowOff>62149</xdr:rowOff>
    </xdr:to>
    <xdr:cxnSp macro="">
      <xdr:nvCxnSpPr>
        <xdr:cNvPr id="54" name="直線コネクタ 53"/>
        <xdr:cNvCxnSpPr/>
      </xdr:nvCxnSpPr>
      <xdr:spPr bwMode="auto">
        <a:xfrm flipV="1">
          <a:off x="3606800" y="2809289"/>
          <a:ext cx="698500" cy="4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62149</xdr:rowOff>
    </xdr:from>
    <xdr:to>
      <xdr:col>18</xdr:col>
      <xdr:colOff>177800</xdr:colOff>
      <xdr:row>16</xdr:row>
      <xdr:rowOff>104724</xdr:rowOff>
    </xdr:to>
    <xdr:cxnSp macro="">
      <xdr:nvCxnSpPr>
        <xdr:cNvPr id="57" name="直線コネクタ 56"/>
        <xdr:cNvCxnSpPr/>
      </xdr:nvCxnSpPr>
      <xdr:spPr bwMode="auto">
        <a:xfrm flipV="1">
          <a:off x="2908300" y="2852974"/>
          <a:ext cx="698500" cy="4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52456</xdr:rowOff>
    </xdr:from>
    <xdr:to>
      <xdr:col>29</xdr:col>
      <xdr:colOff>177800</xdr:colOff>
      <xdr:row>15</xdr:row>
      <xdr:rowOff>154056</xdr:rowOff>
    </xdr:to>
    <xdr:sp macro="" textlink="">
      <xdr:nvSpPr>
        <xdr:cNvPr id="67" name="楕円 66"/>
        <xdr:cNvSpPr/>
      </xdr:nvSpPr>
      <xdr:spPr bwMode="auto">
        <a:xfrm>
          <a:off x="5600700" y="267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68983</xdr:rowOff>
    </xdr:from>
    <xdr:ext cx="762000" cy="259045"/>
    <xdr:sp macro="" textlink="">
      <xdr:nvSpPr>
        <xdr:cNvPr id="68" name="人口1人当たり決算額の推移該当値テキスト130"/>
        <xdr:cNvSpPr txBox="1"/>
      </xdr:nvSpPr>
      <xdr:spPr>
        <a:xfrm>
          <a:off x="5740400" y="251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92548</xdr:rowOff>
    </xdr:from>
    <xdr:to>
      <xdr:col>26</xdr:col>
      <xdr:colOff>101600</xdr:colOff>
      <xdr:row>16</xdr:row>
      <xdr:rowOff>22698</xdr:rowOff>
    </xdr:to>
    <xdr:sp macro="" textlink="">
      <xdr:nvSpPr>
        <xdr:cNvPr id="69" name="楕円 68"/>
        <xdr:cNvSpPr/>
      </xdr:nvSpPr>
      <xdr:spPr bwMode="auto">
        <a:xfrm>
          <a:off x="4953000" y="271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32875</xdr:rowOff>
    </xdr:from>
    <xdr:ext cx="736600" cy="259045"/>
    <xdr:sp macro="" textlink="">
      <xdr:nvSpPr>
        <xdr:cNvPr id="70" name="テキスト ボックス 69"/>
        <xdr:cNvSpPr txBox="1"/>
      </xdr:nvSpPr>
      <xdr:spPr>
        <a:xfrm>
          <a:off x="4622800" y="248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139114</xdr:rowOff>
    </xdr:from>
    <xdr:to>
      <xdr:col>22</xdr:col>
      <xdr:colOff>165100</xdr:colOff>
      <xdr:row>16</xdr:row>
      <xdr:rowOff>69264</xdr:rowOff>
    </xdr:to>
    <xdr:sp macro="" textlink="">
      <xdr:nvSpPr>
        <xdr:cNvPr id="71" name="楕円 70"/>
        <xdr:cNvSpPr/>
      </xdr:nvSpPr>
      <xdr:spPr bwMode="auto">
        <a:xfrm>
          <a:off x="4254500" y="27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79441</xdr:rowOff>
    </xdr:from>
    <xdr:ext cx="762000" cy="259045"/>
    <xdr:sp macro="" textlink="">
      <xdr:nvSpPr>
        <xdr:cNvPr id="72" name="テキスト ボックス 71"/>
        <xdr:cNvSpPr txBox="1"/>
      </xdr:nvSpPr>
      <xdr:spPr>
        <a:xfrm>
          <a:off x="3924300" y="252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11349</xdr:rowOff>
    </xdr:from>
    <xdr:to>
      <xdr:col>19</xdr:col>
      <xdr:colOff>38100</xdr:colOff>
      <xdr:row>16</xdr:row>
      <xdr:rowOff>112949</xdr:rowOff>
    </xdr:to>
    <xdr:sp macro="" textlink="">
      <xdr:nvSpPr>
        <xdr:cNvPr id="73" name="楕円 72"/>
        <xdr:cNvSpPr/>
      </xdr:nvSpPr>
      <xdr:spPr bwMode="auto">
        <a:xfrm>
          <a:off x="3556000" y="280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123126</xdr:rowOff>
    </xdr:from>
    <xdr:ext cx="762000" cy="259045"/>
    <xdr:sp macro="" textlink="">
      <xdr:nvSpPr>
        <xdr:cNvPr id="74" name="テキスト ボックス 73"/>
        <xdr:cNvSpPr txBox="1"/>
      </xdr:nvSpPr>
      <xdr:spPr>
        <a:xfrm>
          <a:off x="3225800" y="257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53924</xdr:rowOff>
    </xdr:from>
    <xdr:to>
      <xdr:col>15</xdr:col>
      <xdr:colOff>101600</xdr:colOff>
      <xdr:row>16</xdr:row>
      <xdr:rowOff>155524</xdr:rowOff>
    </xdr:to>
    <xdr:sp macro="" textlink="">
      <xdr:nvSpPr>
        <xdr:cNvPr id="75" name="楕円 74"/>
        <xdr:cNvSpPr/>
      </xdr:nvSpPr>
      <xdr:spPr bwMode="auto">
        <a:xfrm>
          <a:off x="2857500" y="284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165701</xdr:rowOff>
    </xdr:from>
    <xdr:ext cx="762000" cy="259045"/>
    <xdr:sp macro="" textlink="">
      <xdr:nvSpPr>
        <xdr:cNvPr id="76" name="テキスト ボックス 75"/>
        <xdr:cNvSpPr txBox="1"/>
      </xdr:nvSpPr>
      <xdr:spPr>
        <a:xfrm>
          <a:off x="2527300" y="261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24342</xdr:rowOff>
    </xdr:from>
    <xdr:to>
      <xdr:col>29</xdr:col>
      <xdr:colOff>127000</xdr:colOff>
      <xdr:row>35</xdr:row>
      <xdr:rowOff>76594</xdr:rowOff>
    </xdr:to>
    <xdr:cxnSp macro="">
      <xdr:nvCxnSpPr>
        <xdr:cNvPr id="112" name="直線コネクタ 111"/>
        <xdr:cNvCxnSpPr/>
      </xdr:nvCxnSpPr>
      <xdr:spPr bwMode="auto">
        <a:xfrm flipV="1">
          <a:off x="5003800" y="6634692"/>
          <a:ext cx="647700" cy="52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76594</xdr:rowOff>
    </xdr:from>
    <xdr:to>
      <xdr:col>26</xdr:col>
      <xdr:colOff>50800</xdr:colOff>
      <xdr:row>35</xdr:row>
      <xdr:rowOff>106295</xdr:rowOff>
    </xdr:to>
    <xdr:cxnSp macro="">
      <xdr:nvCxnSpPr>
        <xdr:cNvPr id="115" name="直線コネクタ 114"/>
        <xdr:cNvCxnSpPr/>
      </xdr:nvCxnSpPr>
      <xdr:spPr bwMode="auto">
        <a:xfrm flipV="1">
          <a:off x="4305300" y="6686944"/>
          <a:ext cx="698500" cy="29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75500</xdr:rowOff>
    </xdr:from>
    <xdr:to>
      <xdr:col>22</xdr:col>
      <xdr:colOff>114300</xdr:colOff>
      <xdr:row>35</xdr:row>
      <xdr:rowOff>106295</xdr:rowOff>
    </xdr:to>
    <xdr:cxnSp macro="">
      <xdr:nvCxnSpPr>
        <xdr:cNvPr id="118" name="直線コネクタ 117"/>
        <xdr:cNvCxnSpPr/>
      </xdr:nvCxnSpPr>
      <xdr:spPr bwMode="auto">
        <a:xfrm>
          <a:off x="3606800" y="6685850"/>
          <a:ext cx="698500" cy="3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75500</xdr:rowOff>
    </xdr:from>
    <xdr:to>
      <xdr:col>18</xdr:col>
      <xdr:colOff>177800</xdr:colOff>
      <xdr:row>35</xdr:row>
      <xdr:rowOff>201540</xdr:rowOff>
    </xdr:to>
    <xdr:cxnSp macro="">
      <xdr:nvCxnSpPr>
        <xdr:cNvPr id="121" name="直線コネクタ 120"/>
        <xdr:cNvCxnSpPr/>
      </xdr:nvCxnSpPr>
      <xdr:spPr bwMode="auto">
        <a:xfrm flipV="1">
          <a:off x="2908300" y="6685850"/>
          <a:ext cx="698500" cy="12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316442</xdr:rowOff>
    </xdr:from>
    <xdr:to>
      <xdr:col>29</xdr:col>
      <xdr:colOff>177800</xdr:colOff>
      <xdr:row>35</xdr:row>
      <xdr:rowOff>75142</xdr:rowOff>
    </xdr:to>
    <xdr:sp macro="" textlink="">
      <xdr:nvSpPr>
        <xdr:cNvPr id="131" name="楕円 130"/>
        <xdr:cNvSpPr/>
      </xdr:nvSpPr>
      <xdr:spPr bwMode="auto">
        <a:xfrm>
          <a:off x="5600700" y="658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161519</xdr:rowOff>
    </xdr:from>
    <xdr:ext cx="762000" cy="259045"/>
    <xdr:sp macro="" textlink="">
      <xdr:nvSpPr>
        <xdr:cNvPr id="132" name="人口1人当たり決算額の推移該当値テキスト445"/>
        <xdr:cNvSpPr txBox="1"/>
      </xdr:nvSpPr>
      <xdr:spPr>
        <a:xfrm>
          <a:off x="5740400" y="642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25794</xdr:rowOff>
    </xdr:from>
    <xdr:to>
      <xdr:col>26</xdr:col>
      <xdr:colOff>101600</xdr:colOff>
      <xdr:row>35</xdr:row>
      <xdr:rowOff>127394</xdr:rowOff>
    </xdr:to>
    <xdr:sp macro="" textlink="">
      <xdr:nvSpPr>
        <xdr:cNvPr id="133" name="楕円 132"/>
        <xdr:cNvSpPr/>
      </xdr:nvSpPr>
      <xdr:spPr bwMode="auto">
        <a:xfrm>
          <a:off x="4953000" y="66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137571</xdr:rowOff>
    </xdr:from>
    <xdr:ext cx="736600" cy="259045"/>
    <xdr:sp macro="" textlink="">
      <xdr:nvSpPr>
        <xdr:cNvPr id="134" name="テキスト ボックス 133"/>
        <xdr:cNvSpPr txBox="1"/>
      </xdr:nvSpPr>
      <xdr:spPr>
        <a:xfrm>
          <a:off x="4622800" y="640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55495</xdr:rowOff>
    </xdr:from>
    <xdr:to>
      <xdr:col>22</xdr:col>
      <xdr:colOff>165100</xdr:colOff>
      <xdr:row>35</xdr:row>
      <xdr:rowOff>157095</xdr:rowOff>
    </xdr:to>
    <xdr:sp macro="" textlink="">
      <xdr:nvSpPr>
        <xdr:cNvPr id="135" name="楕円 134"/>
        <xdr:cNvSpPr/>
      </xdr:nvSpPr>
      <xdr:spPr bwMode="auto">
        <a:xfrm>
          <a:off x="4254500" y="666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167272</xdr:rowOff>
    </xdr:from>
    <xdr:ext cx="762000" cy="259045"/>
    <xdr:sp macro="" textlink="">
      <xdr:nvSpPr>
        <xdr:cNvPr id="136" name="テキスト ボックス 135"/>
        <xdr:cNvSpPr txBox="1"/>
      </xdr:nvSpPr>
      <xdr:spPr>
        <a:xfrm>
          <a:off x="3924300" y="643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24700</xdr:rowOff>
    </xdr:from>
    <xdr:to>
      <xdr:col>19</xdr:col>
      <xdr:colOff>38100</xdr:colOff>
      <xdr:row>35</xdr:row>
      <xdr:rowOff>126300</xdr:rowOff>
    </xdr:to>
    <xdr:sp macro="" textlink="">
      <xdr:nvSpPr>
        <xdr:cNvPr id="137" name="楕円 136"/>
        <xdr:cNvSpPr/>
      </xdr:nvSpPr>
      <xdr:spPr bwMode="auto">
        <a:xfrm>
          <a:off x="3556000" y="663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136477</xdr:rowOff>
    </xdr:from>
    <xdr:ext cx="762000" cy="259045"/>
    <xdr:sp macro="" textlink="">
      <xdr:nvSpPr>
        <xdr:cNvPr id="138" name="テキスト ボックス 137"/>
        <xdr:cNvSpPr txBox="1"/>
      </xdr:nvSpPr>
      <xdr:spPr>
        <a:xfrm>
          <a:off x="3225800" y="64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150740</xdr:rowOff>
    </xdr:from>
    <xdr:to>
      <xdr:col>15</xdr:col>
      <xdr:colOff>101600</xdr:colOff>
      <xdr:row>35</xdr:row>
      <xdr:rowOff>252340</xdr:rowOff>
    </xdr:to>
    <xdr:sp macro="" textlink="">
      <xdr:nvSpPr>
        <xdr:cNvPr id="139" name="楕円 138"/>
        <xdr:cNvSpPr/>
      </xdr:nvSpPr>
      <xdr:spPr bwMode="auto">
        <a:xfrm>
          <a:off x="2857500" y="676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262517</xdr:rowOff>
    </xdr:from>
    <xdr:ext cx="762000" cy="259045"/>
    <xdr:sp macro="" textlink="">
      <xdr:nvSpPr>
        <xdr:cNvPr id="140" name="テキスト ボックス 139"/>
        <xdr:cNvSpPr txBox="1"/>
      </xdr:nvSpPr>
      <xdr:spPr>
        <a:xfrm>
          <a:off x="2527300" y="65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127515</xdr:rowOff>
    </xdr:from>
    <xdr:to>
      <xdr:col>24</xdr:col>
      <xdr:colOff>63500</xdr:colOff>
      <xdr:row>33</xdr:row>
      <xdr:rowOff>149467</xdr:rowOff>
    </xdr:to>
    <xdr:cxnSp macro="">
      <xdr:nvCxnSpPr>
        <xdr:cNvPr id="57" name="直線コネクタ 56"/>
        <xdr:cNvCxnSpPr/>
      </xdr:nvCxnSpPr>
      <xdr:spPr>
        <a:xfrm flipV="1">
          <a:off x="3797300" y="5785365"/>
          <a:ext cx="8382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149467</xdr:rowOff>
    </xdr:from>
    <xdr:to>
      <xdr:col>19</xdr:col>
      <xdr:colOff>177800</xdr:colOff>
      <xdr:row>34</xdr:row>
      <xdr:rowOff>70846</xdr:rowOff>
    </xdr:to>
    <xdr:cxnSp macro="">
      <xdr:nvCxnSpPr>
        <xdr:cNvPr id="60" name="直線コネクタ 59"/>
        <xdr:cNvCxnSpPr/>
      </xdr:nvCxnSpPr>
      <xdr:spPr>
        <a:xfrm flipV="1">
          <a:off x="2908300" y="5807317"/>
          <a:ext cx="889000" cy="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70846</xdr:rowOff>
    </xdr:from>
    <xdr:to>
      <xdr:col>15</xdr:col>
      <xdr:colOff>50800</xdr:colOff>
      <xdr:row>35</xdr:row>
      <xdr:rowOff>91820</xdr:rowOff>
    </xdr:to>
    <xdr:cxnSp macro="">
      <xdr:nvCxnSpPr>
        <xdr:cNvPr id="63" name="直線コネクタ 62"/>
        <xdr:cNvCxnSpPr/>
      </xdr:nvCxnSpPr>
      <xdr:spPr>
        <a:xfrm flipV="1">
          <a:off x="2019300" y="5900146"/>
          <a:ext cx="8890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91820</xdr:rowOff>
    </xdr:from>
    <xdr:to>
      <xdr:col>10</xdr:col>
      <xdr:colOff>114300</xdr:colOff>
      <xdr:row>35</xdr:row>
      <xdr:rowOff>131013</xdr:rowOff>
    </xdr:to>
    <xdr:cxnSp macro="">
      <xdr:nvCxnSpPr>
        <xdr:cNvPr id="66" name="直線コネクタ 65"/>
        <xdr:cNvCxnSpPr/>
      </xdr:nvCxnSpPr>
      <xdr:spPr>
        <a:xfrm flipV="1">
          <a:off x="1130300" y="6092570"/>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76715</xdr:rowOff>
    </xdr:from>
    <xdr:to>
      <xdr:col>24</xdr:col>
      <xdr:colOff>114300</xdr:colOff>
      <xdr:row>34</xdr:row>
      <xdr:rowOff>6865</xdr:rowOff>
    </xdr:to>
    <xdr:sp macro="" textlink="">
      <xdr:nvSpPr>
        <xdr:cNvPr id="76" name="楕円 75"/>
        <xdr:cNvSpPr/>
      </xdr:nvSpPr>
      <xdr:spPr>
        <a:xfrm>
          <a:off x="4584700" y="57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99592</xdr:rowOff>
    </xdr:from>
    <xdr:ext cx="599010" cy="259045"/>
    <xdr:sp macro="" textlink="">
      <xdr:nvSpPr>
        <xdr:cNvPr id="77" name="人件費該当値テキスト"/>
        <xdr:cNvSpPr txBox="1"/>
      </xdr:nvSpPr>
      <xdr:spPr>
        <a:xfrm>
          <a:off x="4686300" y="55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98667</xdr:rowOff>
    </xdr:from>
    <xdr:to>
      <xdr:col>20</xdr:col>
      <xdr:colOff>38100</xdr:colOff>
      <xdr:row>34</xdr:row>
      <xdr:rowOff>28817</xdr:rowOff>
    </xdr:to>
    <xdr:sp macro="" textlink="">
      <xdr:nvSpPr>
        <xdr:cNvPr id="78" name="楕円 77"/>
        <xdr:cNvSpPr/>
      </xdr:nvSpPr>
      <xdr:spPr>
        <a:xfrm>
          <a:off x="3746500" y="57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45344</xdr:rowOff>
    </xdr:from>
    <xdr:ext cx="599010" cy="259045"/>
    <xdr:sp macro="" textlink="">
      <xdr:nvSpPr>
        <xdr:cNvPr id="79" name="テキスト ボックス 78"/>
        <xdr:cNvSpPr txBox="1"/>
      </xdr:nvSpPr>
      <xdr:spPr>
        <a:xfrm>
          <a:off x="3497795" y="553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20046</xdr:rowOff>
    </xdr:from>
    <xdr:to>
      <xdr:col>15</xdr:col>
      <xdr:colOff>101600</xdr:colOff>
      <xdr:row>34</xdr:row>
      <xdr:rowOff>121646</xdr:rowOff>
    </xdr:to>
    <xdr:sp macro="" textlink="">
      <xdr:nvSpPr>
        <xdr:cNvPr id="80" name="楕円 79"/>
        <xdr:cNvSpPr/>
      </xdr:nvSpPr>
      <xdr:spPr>
        <a:xfrm>
          <a:off x="2857500" y="58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138173</xdr:rowOff>
    </xdr:from>
    <xdr:ext cx="599010" cy="259045"/>
    <xdr:sp macro="" textlink="">
      <xdr:nvSpPr>
        <xdr:cNvPr id="81" name="テキスト ボックス 80"/>
        <xdr:cNvSpPr txBox="1"/>
      </xdr:nvSpPr>
      <xdr:spPr>
        <a:xfrm>
          <a:off x="2608795" y="56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41020</xdr:rowOff>
    </xdr:from>
    <xdr:to>
      <xdr:col>10</xdr:col>
      <xdr:colOff>165100</xdr:colOff>
      <xdr:row>35</xdr:row>
      <xdr:rowOff>142620</xdr:rowOff>
    </xdr:to>
    <xdr:sp macro="" textlink="">
      <xdr:nvSpPr>
        <xdr:cNvPr id="82" name="楕円 81"/>
        <xdr:cNvSpPr/>
      </xdr:nvSpPr>
      <xdr:spPr>
        <a:xfrm>
          <a:off x="1968500" y="60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159147</xdr:rowOff>
    </xdr:from>
    <xdr:ext cx="599010" cy="259045"/>
    <xdr:sp macro="" textlink="">
      <xdr:nvSpPr>
        <xdr:cNvPr id="83" name="テキスト ボックス 82"/>
        <xdr:cNvSpPr txBox="1"/>
      </xdr:nvSpPr>
      <xdr:spPr>
        <a:xfrm>
          <a:off x="1719795" y="58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80213</xdr:rowOff>
    </xdr:from>
    <xdr:to>
      <xdr:col>6</xdr:col>
      <xdr:colOff>38100</xdr:colOff>
      <xdr:row>36</xdr:row>
      <xdr:rowOff>10363</xdr:rowOff>
    </xdr:to>
    <xdr:sp macro="" textlink="">
      <xdr:nvSpPr>
        <xdr:cNvPr id="84" name="楕円 83"/>
        <xdr:cNvSpPr/>
      </xdr:nvSpPr>
      <xdr:spPr>
        <a:xfrm>
          <a:off x="1079500" y="60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26890</xdr:rowOff>
    </xdr:from>
    <xdr:ext cx="599010" cy="259045"/>
    <xdr:sp macro="" textlink="">
      <xdr:nvSpPr>
        <xdr:cNvPr id="85" name="テキスト ボックス 84"/>
        <xdr:cNvSpPr txBox="1"/>
      </xdr:nvSpPr>
      <xdr:spPr>
        <a:xfrm>
          <a:off x="830795" y="58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37101</xdr:rowOff>
    </xdr:from>
    <xdr:to>
      <xdr:col>24</xdr:col>
      <xdr:colOff>63500</xdr:colOff>
      <xdr:row>58</xdr:row>
      <xdr:rowOff>73824</xdr:rowOff>
    </xdr:to>
    <xdr:cxnSp macro="">
      <xdr:nvCxnSpPr>
        <xdr:cNvPr id="117" name="直線コネクタ 116"/>
        <xdr:cNvCxnSpPr/>
      </xdr:nvCxnSpPr>
      <xdr:spPr>
        <a:xfrm flipV="1">
          <a:off x="3797300" y="9981201"/>
          <a:ext cx="8382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73824</xdr:rowOff>
    </xdr:from>
    <xdr:to>
      <xdr:col>19</xdr:col>
      <xdr:colOff>177800</xdr:colOff>
      <xdr:row>58</xdr:row>
      <xdr:rowOff>131709</xdr:rowOff>
    </xdr:to>
    <xdr:cxnSp macro="">
      <xdr:nvCxnSpPr>
        <xdr:cNvPr id="120" name="直線コネクタ 119"/>
        <xdr:cNvCxnSpPr/>
      </xdr:nvCxnSpPr>
      <xdr:spPr>
        <a:xfrm flipV="1">
          <a:off x="2908300" y="10017924"/>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63256</xdr:rowOff>
    </xdr:from>
    <xdr:to>
      <xdr:col>15</xdr:col>
      <xdr:colOff>50800</xdr:colOff>
      <xdr:row>58</xdr:row>
      <xdr:rowOff>131709</xdr:rowOff>
    </xdr:to>
    <xdr:cxnSp macro="">
      <xdr:nvCxnSpPr>
        <xdr:cNvPr id="123" name="直線コネクタ 122"/>
        <xdr:cNvCxnSpPr/>
      </xdr:nvCxnSpPr>
      <xdr:spPr>
        <a:xfrm>
          <a:off x="2019300" y="10007356"/>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63256</xdr:rowOff>
    </xdr:from>
    <xdr:to>
      <xdr:col>10</xdr:col>
      <xdr:colOff>114300</xdr:colOff>
      <xdr:row>58</xdr:row>
      <xdr:rowOff>106220</xdr:rowOff>
    </xdr:to>
    <xdr:cxnSp macro="">
      <xdr:nvCxnSpPr>
        <xdr:cNvPr id="126" name="直線コネクタ 125"/>
        <xdr:cNvCxnSpPr/>
      </xdr:nvCxnSpPr>
      <xdr:spPr>
        <a:xfrm flipV="1">
          <a:off x="1130300" y="10007356"/>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171219</xdr:rowOff>
    </xdr:from>
    <xdr:ext cx="599010" cy="259045"/>
    <xdr:sp macro="" textlink="">
      <xdr:nvSpPr>
        <xdr:cNvPr id="130" name="テキスト ボックス 129"/>
        <xdr:cNvSpPr txBox="1"/>
      </xdr:nvSpPr>
      <xdr:spPr>
        <a:xfrm>
          <a:off x="830795" y="1011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157751</xdr:rowOff>
    </xdr:from>
    <xdr:to>
      <xdr:col>24</xdr:col>
      <xdr:colOff>114300</xdr:colOff>
      <xdr:row>58</xdr:row>
      <xdr:rowOff>87901</xdr:rowOff>
    </xdr:to>
    <xdr:sp macro="" textlink="">
      <xdr:nvSpPr>
        <xdr:cNvPr id="136" name="楕円 135"/>
        <xdr:cNvSpPr/>
      </xdr:nvSpPr>
      <xdr:spPr>
        <a:xfrm>
          <a:off x="4584700" y="99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136178</xdr:rowOff>
    </xdr:from>
    <xdr:ext cx="599010" cy="259045"/>
    <xdr:sp macro="" textlink="">
      <xdr:nvSpPr>
        <xdr:cNvPr id="137" name="物件費該当値テキスト"/>
        <xdr:cNvSpPr txBox="1"/>
      </xdr:nvSpPr>
      <xdr:spPr>
        <a:xfrm>
          <a:off x="4686300" y="99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23024</xdr:rowOff>
    </xdr:from>
    <xdr:to>
      <xdr:col>20</xdr:col>
      <xdr:colOff>38100</xdr:colOff>
      <xdr:row>58</xdr:row>
      <xdr:rowOff>124624</xdr:rowOff>
    </xdr:to>
    <xdr:sp macro="" textlink="">
      <xdr:nvSpPr>
        <xdr:cNvPr id="138" name="楕円 137"/>
        <xdr:cNvSpPr/>
      </xdr:nvSpPr>
      <xdr:spPr>
        <a:xfrm>
          <a:off x="3746500" y="99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115751</xdr:rowOff>
    </xdr:from>
    <xdr:ext cx="599010" cy="259045"/>
    <xdr:sp macro="" textlink="">
      <xdr:nvSpPr>
        <xdr:cNvPr id="139" name="テキスト ボックス 138"/>
        <xdr:cNvSpPr txBox="1"/>
      </xdr:nvSpPr>
      <xdr:spPr>
        <a:xfrm>
          <a:off x="3497795" y="1005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80909</xdr:rowOff>
    </xdr:from>
    <xdr:to>
      <xdr:col>15</xdr:col>
      <xdr:colOff>101600</xdr:colOff>
      <xdr:row>59</xdr:row>
      <xdr:rowOff>11059</xdr:rowOff>
    </xdr:to>
    <xdr:sp macro="" textlink="">
      <xdr:nvSpPr>
        <xdr:cNvPr id="140" name="楕円 139"/>
        <xdr:cNvSpPr/>
      </xdr:nvSpPr>
      <xdr:spPr>
        <a:xfrm>
          <a:off x="2857500" y="100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2186</xdr:rowOff>
    </xdr:from>
    <xdr:ext cx="599010" cy="259045"/>
    <xdr:sp macro="" textlink="">
      <xdr:nvSpPr>
        <xdr:cNvPr id="141" name="テキスト ボックス 140"/>
        <xdr:cNvSpPr txBox="1"/>
      </xdr:nvSpPr>
      <xdr:spPr>
        <a:xfrm>
          <a:off x="2608795" y="1011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12456</xdr:rowOff>
    </xdr:from>
    <xdr:to>
      <xdr:col>10</xdr:col>
      <xdr:colOff>165100</xdr:colOff>
      <xdr:row>58</xdr:row>
      <xdr:rowOff>114056</xdr:rowOff>
    </xdr:to>
    <xdr:sp macro="" textlink="">
      <xdr:nvSpPr>
        <xdr:cNvPr id="142" name="楕円 141"/>
        <xdr:cNvSpPr/>
      </xdr:nvSpPr>
      <xdr:spPr>
        <a:xfrm>
          <a:off x="1968500" y="995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130583</xdr:rowOff>
    </xdr:from>
    <xdr:ext cx="599010" cy="259045"/>
    <xdr:sp macro="" textlink="">
      <xdr:nvSpPr>
        <xdr:cNvPr id="143" name="テキスト ボックス 142"/>
        <xdr:cNvSpPr txBox="1"/>
      </xdr:nvSpPr>
      <xdr:spPr>
        <a:xfrm>
          <a:off x="1719795" y="973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55420</xdr:rowOff>
    </xdr:from>
    <xdr:to>
      <xdr:col>6</xdr:col>
      <xdr:colOff>38100</xdr:colOff>
      <xdr:row>58</xdr:row>
      <xdr:rowOff>157020</xdr:rowOff>
    </xdr:to>
    <xdr:sp macro="" textlink="">
      <xdr:nvSpPr>
        <xdr:cNvPr id="144" name="楕円 143"/>
        <xdr:cNvSpPr/>
      </xdr:nvSpPr>
      <xdr:spPr>
        <a:xfrm>
          <a:off x="1079500" y="99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2097</xdr:rowOff>
    </xdr:from>
    <xdr:ext cx="599010" cy="259045"/>
    <xdr:sp macro="" textlink="">
      <xdr:nvSpPr>
        <xdr:cNvPr id="145" name="テキスト ボックス 144"/>
        <xdr:cNvSpPr txBox="1"/>
      </xdr:nvSpPr>
      <xdr:spPr>
        <a:xfrm>
          <a:off x="830795" y="977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148616</xdr:rowOff>
    </xdr:from>
    <xdr:to>
      <xdr:col>24</xdr:col>
      <xdr:colOff>63500</xdr:colOff>
      <xdr:row>74</xdr:row>
      <xdr:rowOff>144463</xdr:rowOff>
    </xdr:to>
    <xdr:cxnSp macro="">
      <xdr:nvCxnSpPr>
        <xdr:cNvPr id="174" name="直線コネクタ 173"/>
        <xdr:cNvCxnSpPr/>
      </xdr:nvCxnSpPr>
      <xdr:spPr>
        <a:xfrm>
          <a:off x="3797300" y="12664466"/>
          <a:ext cx="838200" cy="16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74928</xdr:rowOff>
    </xdr:from>
    <xdr:ext cx="534377" cy="259045"/>
    <xdr:sp macro="" textlink="">
      <xdr:nvSpPr>
        <xdr:cNvPr id="175" name="維持補修費平均値テキスト"/>
        <xdr:cNvSpPr txBox="1"/>
      </xdr:nvSpPr>
      <xdr:spPr>
        <a:xfrm>
          <a:off x="4686300" y="1310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148616</xdr:rowOff>
    </xdr:from>
    <xdr:to>
      <xdr:col>19</xdr:col>
      <xdr:colOff>177800</xdr:colOff>
      <xdr:row>75</xdr:row>
      <xdr:rowOff>9093</xdr:rowOff>
    </xdr:to>
    <xdr:cxnSp macro="">
      <xdr:nvCxnSpPr>
        <xdr:cNvPr id="177" name="直線コネクタ 176"/>
        <xdr:cNvCxnSpPr/>
      </xdr:nvCxnSpPr>
      <xdr:spPr>
        <a:xfrm flipV="1">
          <a:off x="2908300" y="12664466"/>
          <a:ext cx="889000" cy="2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40639</xdr:rowOff>
    </xdr:from>
    <xdr:ext cx="534377" cy="259045"/>
    <xdr:sp macro="" textlink="">
      <xdr:nvSpPr>
        <xdr:cNvPr id="179" name="テキスト ボックス 178"/>
        <xdr:cNvSpPr txBox="1"/>
      </xdr:nvSpPr>
      <xdr:spPr>
        <a:xfrm>
          <a:off x="3530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xdr:rowOff>
    </xdr:from>
    <xdr:to>
      <xdr:col>15</xdr:col>
      <xdr:colOff>50800</xdr:colOff>
      <xdr:row>75</xdr:row>
      <xdr:rowOff>9093</xdr:rowOff>
    </xdr:to>
    <xdr:cxnSp macro="">
      <xdr:nvCxnSpPr>
        <xdr:cNvPr id="180" name="直線コネクタ 179"/>
        <xdr:cNvCxnSpPr/>
      </xdr:nvCxnSpPr>
      <xdr:spPr>
        <a:xfrm>
          <a:off x="2019300" y="1285889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2" name="テキスト ボックス 181"/>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xdr:rowOff>
    </xdr:from>
    <xdr:to>
      <xdr:col>10</xdr:col>
      <xdr:colOff>114300</xdr:colOff>
      <xdr:row>75</xdr:row>
      <xdr:rowOff>58585</xdr:rowOff>
    </xdr:to>
    <xdr:cxnSp macro="">
      <xdr:nvCxnSpPr>
        <xdr:cNvPr id="183" name="直線コネクタ 182"/>
        <xdr:cNvCxnSpPr/>
      </xdr:nvCxnSpPr>
      <xdr:spPr>
        <a:xfrm flipV="1">
          <a:off x="1130300" y="12858890"/>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126153</xdr:rowOff>
    </xdr:from>
    <xdr:ext cx="534377" cy="259045"/>
    <xdr:sp macro="" textlink="">
      <xdr:nvSpPr>
        <xdr:cNvPr id="185" name="テキスト ボックス 184"/>
        <xdr:cNvSpPr txBox="1"/>
      </xdr:nvSpPr>
      <xdr:spPr>
        <a:xfrm>
          <a:off x="1752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124725</xdr:rowOff>
    </xdr:from>
    <xdr:ext cx="534377" cy="259045"/>
    <xdr:sp macro="" textlink="">
      <xdr:nvSpPr>
        <xdr:cNvPr id="187" name="テキスト ボックス 186"/>
        <xdr:cNvSpPr txBox="1"/>
      </xdr:nvSpPr>
      <xdr:spPr>
        <a:xfrm>
          <a:off x="863111" y="13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93663</xdr:rowOff>
    </xdr:from>
    <xdr:to>
      <xdr:col>24</xdr:col>
      <xdr:colOff>114300</xdr:colOff>
      <xdr:row>75</xdr:row>
      <xdr:rowOff>23813</xdr:rowOff>
    </xdr:to>
    <xdr:sp macro="" textlink="">
      <xdr:nvSpPr>
        <xdr:cNvPr id="193" name="楕円 192"/>
        <xdr:cNvSpPr/>
      </xdr:nvSpPr>
      <xdr:spPr>
        <a:xfrm>
          <a:off x="4584700" y="127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116540</xdr:rowOff>
    </xdr:from>
    <xdr:ext cx="534377" cy="259045"/>
    <xdr:sp macro="" textlink="">
      <xdr:nvSpPr>
        <xdr:cNvPr id="194" name="維持補修費該当値テキスト"/>
        <xdr:cNvSpPr txBox="1"/>
      </xdr:nvSpPr>
      <xdr:spPr>
        <a:xfrm>
          <a:off x="4686300"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97816</xdr:rowOff>
    </xdr:from>
    <xdr:to>
      <xdr:col>20</xdr:col>
      <xdr:colOff>38100</xdr:colOff>
      <xdr:row>74</xdr:row>
      <xdr:rowOff>27966</xdr:rowOff>
    </xdr:to>
    <xdr:sp macro="" textlink="">
      <xdr:nvSpPr>
        <xdr:cNvPr id="195" name="楕円 194"/>
        <xdr:cNvSpPr/>
      </xdr:nvSpPr>
      <xdr:spPr>
        <a:xfrm>
          <a:off x="3746500" y="126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44493</xdr:rowOff>
    </xdr:from>
    <xdr:ext cx="534377" cy="259045"/>
    <xdr:sp macro="" textlink="">
      <xdr:nvSpPr>
        <xdr:cNvPr id="196" name="テキスト ボックス 195"/>
        <xdr:cNvSpPr txBox="1"/>
      </xdr:nvSpPr>
      <xdr:spPr>
        <a:xfrm>
          <a:off x="3530111" y="123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129743</xdr:rowOff>
    </xdr:from>
    <xdr:to>
      <xdr:col>15</xdr:col>
      <xdr:colOff>101600</xdr:colOff>
      <xdr:row>75</xdr:row>
      <xdr:rowOff>59893</xdr:rowOff>
    </xdr:to>
    <xdr:sp macro="" textlink="">
      <xdr:nvSpPr>
        <xdr:cNvPr id="197" name="楕円 196"/>
        <xdr:cNvSpPr/>
      </xdr:nvSpPr>
      <xdr:spPr>
        <a:xfrm>
          <a:off x="2857500" y="128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76420</xdr:rowOff>
    </xdr:from>
    <xdr:ext cx="534377" cy="259045"/>
    <xdr:sp macro="" textlink="">
      <xdr:nvSpPr>
        <xdr:cNvPr id="198" name="テキスト ボックス 197"/>
        <xdr:cNvSpPr txBox="1"/>
      </xdr:nvSpPr>
      <xdr:spPr>
        <a:xfrm>
          <a:off x="2641111" y="125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120790</xdr:rowOff>
    </xdr:from>
    <xdr:to>
      <xdr:col>10</xdr:col>
      <xdr:colOff>165100</xdr:colOff>
      <xdr:row>75</xdr:row>
      <xdr:rowOff>50940</xdr:rowOff>
    </xdr:to>
    <xdr:sp macro="" textlink="">
      <xdr:nvSpPr>
        <xdr:cNvPr id="199" name="楕円 198"/>
        <xdr:cNvSpPr/>
      </xdr:nvSpPr>
      <xdr:spPr>
        <a:xfrm>
          <a:off x="1968500" y="128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67467</xdr:rowOff>
    </xdr:from>
    <xdr:ext cx="534377" cy="259045"/>
    <xdr:sp macro="" textlink="">
      <xdr:nvSpPr>
        <xdr:cNvPr id="200" name="テキスト ボックス 199"/>
        <xdr:cNvSpPr txBox="1"/>
      </xdr:nvSpPr>
      <xdr:spPr>
        <a:xfrm>
          <a:off x="1752111" y="125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7785</xdr:rowOff>
    </xdr:from>
    <xdr:to>
      <xdr:col>6</xdr:col>
      <xdr:colOff>38100</xdr:colOff>
      <xdr:row>75</xdr:row>
      <xdr:rowOff>109385</xdr:rowOff>
    </xdr:to>
    <xdr:sp macro="" textlink="">
      <xdr:nvSpPr>
        <xdr:cNvPr id="201" name="楕円 200"/>
        <xdr:cNvSpPr/>
      </xdr:nvSpPr>
      <xdr:spPr>
        <a:xfrm>
          <a:off x="1079500" y="128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125912</xdr:rowOff>
    </xdr:from>
    <xdr:ext cx="534377" cy="259045"/>
    <xdr:sp macro="" textlink="">
      <xdr:nvSpPr>
        <xdr:cNvPr id="202" name="テキスト ボックス 201"/>
        <xdr:cNvSpPr txBox="1"/>
      </xdr:nvSpPr>
      <xdr:spPr>
        <a:xfrm>
          <a:off x="863111" y="126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86654</xdr:rowOff>
    </xdr:from>
    <xdr:to>
      <xdr:col>24</xdr:col>
      <xdr:colOff>63500</xdr:colOff>
      <xdr:row>96</xdr:row>
      <xdr:rowOff>58079</xdr:rowOff>
    </xdr:to>
    <xdr:cxnSp macro="">
      <xdr:nvCxnSpPr>
        <xdr:cNvPr id="234" name="直線コネクタ 233"/>
        <xdr:cNvCxnSpPr/>
      </xdr:nvCxnSpPr>
      <xdr:spPr>
        <a:xfrm>
          <a:off x="3797300" y="16374404"/>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86654</xdr:rowOff>
    </xdr:from>
    <xdr:to>
      <xdr:col>19</xdr:col>
      <xdr:colOff>177800</xdr:colOff>
      <xdr:row>96</xdr:row>
      <xdr:rowOff>156834</xdr:rowOff>
    </xdr:to>
    <xdr:cxnSp macro="">
      <xdr:nvCxnSpPr>
        <xdr:cNvPr id="237" name="直線コネクタ 236"/>
        <xdr:cNvCxnSpPr/>
      </xdr:nvCxnSpPr>
      <xdr:spPr>
        <a:xfrm flipV="1">
          <a:off x="2908300" y="16374404"/>
          <a:ext cx="889000" cy="2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156834</xdr:rowOff>
    </xdr:from>
    <xdr:to>
      <xdr:col>15</xdr:col>
      <xdr:colOff>50800</xdr:colOff>
      <xdr:row>97</xdr:row>
      <xdr:rowOff>29167</xdr:rowOff>
    </xdr:to>
    <xdr:cxnSp macro="">
      <xdr:nvCxnSpPr>
        <xdr:cNvPr id="240" name="直線コネクタ 239"/>
        <xdr:cNvCxnSpPr/>
      </xdr:nvCxnSpPr>
      <xdr:spPr>
        <a:xfrm flipV="1">
          <a:off x="2019300" y="16616034"/>
          <a:ext cx="889000" cy="4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29167</xdr:rowOff>
    </xdr:from>
    <xdr:to>
      <xdr:col>10</xdr:col>
      <xdr:colOff>114300</xdr:colOff>
      <xdr:row>97</xdr:row>
      <xdr:rowOff>56685</xdr:rowOff>
    </xdr:to>
    <xdr:cxnSp macro="">
      <xdr:nvCxnSpPr>
        <xdr:cNvPr id="243" name="直線コネクタ 242"/>
        <xdr:cNvCxnSpPr/>
      </xdr:nvCxnSpPr>
      <xdr:spPr>
        <a:xfrm flipV="1">
          <a:off x="1130300" y="16659817"/>
          <a:ext cx="8890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7279</xdr:rowOff>
    </xdr:from>
    <xdr:to>
      <xdr:col>24</xdr:col>
      <xdr:colOff>114300</xdr:colOff>
      <xdr:row>96</xdr:row>
      <xdr:rowOff>108879</xdr:rowOff>
    </xdr:to>
    <xdr:sp macro="" textlink="">
      <xdr:nvSpPr>
        <xdr:cNvPr id="253" name="楕円 252"/>
        <xdr:cNvSpPr/>
      </xdr:nvSpPr>
      <xdr:spPr>
        <a:xfrm>
          <a:off x="4584700" y="16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157156</xdr:rowOff>
    </xdr:from>
    <xdr:ext cx="534377" cy="259045"/>
    <xdr:sp macro="" textlink="">
      <xdr:nvSpPr>
        <xdr:cNvPr id="254" name="扶助費該当値テキスト"/>
        <xdr:cNvSpPr txBox="1"/>
      </xdr:nvSpPr>
      <xdr:spPr>
        <a:xfrm>
          <a:off x="4686300" y="1644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35854</xdr:rowOff>
    </xdr:from>
    <xdr:to>
      <xdr:col>20</xdr:col>
      <xdr:colOff>38100</xdr:colOff>
      <xdr:row>95</xdr:row>
      <xdr:rowOff>137454</xdr:rowOff>
    </xdr:to>
    <xdr:sp macro="" textlink="">
      <xdr:nvSpPr>
        <xdr:cNvPr id="255" name="楕円 254"/>
        <xdr:cNvSpPr/>
      </xdr:nvSpPr>
      <xdr:spPr>
        <a:xfrm>
          <a:off x="3746500" y="163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128581</xdr:rowOff>
    </xdr:from>
    <xdr:ext cx="534377" cy="259045"/>
    <xdr:sp macro="" textlink="">
      <xdr:nvSpPr>
        <xdr:cNvPr id="256" name="テキスト ボックス 255"/>
        <xdr:cNvSpPr txBox="1"/>
      </xdr:nvSpPr>
      <xdr:spPr>
        <a:xfrm>
          <a:off x="3530111" y="164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106034</xdr:rowOff>
    </xdr:from>
    <xdr:to>
      <xdr:col>15</xdr:col>
      <xdr:colOff>101600</xdr:colOff>
      <xdr:row>97</xdr:row>
      <xdr:rowOff>36184</xdr:rowOff>
    </xdr:to>
    <xdr:sp macro="" textlink="">
      <xdr:nvSpPr>
        <xdr:cNvPr id="257" name="楕円 256"/>
        <xdr:cNvSpPr/>
      </xdr:nvSpPr>
      <xdr:spPr>
        <a:xfrm>
          <a:off x="2857500" y="165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27311</xdr:rowOff>
    </xdr:from>
    <xdr:ext cx="534377" cy="259045"/>
    <xdr:sp macro="" textlink="">
      <xdr:nvSpPr>
        <xdr:cNvPr id="258" name="テキスト ボックス 257"/>
        <xdr:cNvSpPr txBox="1"/>
      </xdr:nvSpPr>
      <xdr:spPr>
        <a:xfrm>
          <a:off x="2641111" y="166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149817</xdr:rowOff>
    </xdr:from>
    <xdr:to>
      <xdr:col>10</xdr:col>
      <xdr:colOff>165100</xdr:colOff>
      <xdr:row>97</xdr:row>
      <xdr:rowOff>79967</xdr:rowOff>
    </xdr:to>
    <xdr:sp macro="" textlink="">
      <xdr:nvSpPr>
        <xdr:cNvPr id="259" name="楕円 258"/>
        <xdr:cNvSpPr/>
      </xdr:nvSpPr>
      <xdr:spPr>
        <a:xfrm>
          <a:off x="1968500" y="166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71094</xdr:rowOff>
    </xdr:from>
    <xdr:ext cx="534377" cy="259045"/>
    <xdr:sp macro="" textlink="">
      <xdr:nvSpPr>
        <xdr:cNvPr id="260" name="テキスト ボックス 259"/>
        <xdr:cNvSpPr txBox="1"/>
      </xdr:nvSpPr>
      <xdr:spPr>
        <a:xfrm>
          <a:off x="1752111" y="167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5885</xdr:rowOff>
    </xdr:from>
    <xdr:to>
      <xdr:col>6</xdr:col>
      <xdr:colOff>38100</xdr:colOff>
      <xdr:row>97</xdr:row>
      <xdr:rowOff>107485</xdr:rowOff>
    </xdr:to>
    <xdr:sp macro="" textlink="">
      <xdr:nvSpPr>
        <xdr:cNvPr id="261" name="楕円 260"/>
        <xdr:cNvSpPr/>
      </xdr:nvSpPr>
      <xdr:spPr>
        <a:xfrm>
          <a:off x="1079500" y="166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98612</xdr:rowOff>
    </xdr:from>
    <xdr:ext cx="534377" cy="259045"/>
    <xdr:sp macro="" textlink="">
      <xdr:nvSpPr>
        <xdr:cNvPr id="262" name="テキスト ボックス 261"/>
        <xdr:cNvSpPr txBox="1"/>
      </xdr:nvSpPr>
      <xdr:spPr>
        <a:xfrm>
          <a:off x="863111" y="167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137099</xdr:rowOff>
    </xdr:from>
    <xdr:to>
      <xdr:col>55</xdr:col>
      <xdr:colOff>0</xdr:colOff>
      <xdr:row>33</xdr:row>
      <xdr:rowOff>23973</xdr:rowOff>
    </xdr:to>
    <xdr:cxnSp macro="">
      <xdr:nvCxnSpPr>
        <xdr:cNvPr id="290" name="直線コネクタ 289"/>
        <xdr:cNvCxnSpPr/>
      </xdr:nvCxnSpPr>
      <xdr:spPr>
        <a:xfrm flipV="1">
          <a:off x="9639300" y="5452049"/>
          <a:ext cx="838200" cy="22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127548</xdr:rowOff>
    </xdr:from>
    <xdr:to>
      <xdr:col>50</xdr:col>
      <xdr:colOff>114300</xdr:colOff>
      <xdr:row>33</xdr:row>
      <xdr:rowOff>23973</xdr:rowOff>
    </xdr:to>
    <xdr:cxnSp macro="">
      <xdr:nvCxnSpPr>
        <xdr:cNvPr id="293" name="直線コネクタ 292"/>
        <xdr:cNvCxnSpPr/>
      </xdr:nvCxnSpPr>
      <xdr:spPr>
        <a:xfrm>
          <a:off x="8750300" y="5271048"/>
          <a:ext cx="889000" cy="4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127548</xdr:rowOff>
    </xdr:from>
    <xdr:to>
      <xdr:col>45</xdr:col>
      <xdr:colOff>177800</xdr:colOff>
      <xdr:row>34</xdr:row>
      <xdr:rowOff>36076</xdr:rowOff>
    </xdr:to>
    <xdr:cxnSp macro="">
      <xdr:nvCxnSpPr>
        <xdr:cNvPr id="296" name="直線コネクタ 295"/>
        <xdr:cNvCxnSpPr/>
      </xdr:nvCxnSpPr>
      <xdr:spPr>
        <a:xfrm flipV="1">
          <a:off x="7861300" y="5271048"/>
          <a:ext cx="889000" cy="59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36076</xdr:rowOff>
    </xdr:from>
    <xdr:to>
      <xdr:col>41</xdr:col>
      <xdr:colOff>50800</xdr:colOff>
      <xdr:row>34</xdr:row>
      <xdr:rowOff>140587</xdr:rowOff>
    </xdr:to>
    <xdr:cxnSp macro="">
      <xdr:nvCxnSpPr>
        <xdr:cNvPr id="299" name="直線コネクタ 298"/>
        <xdr:cNvCxnSpPr/>
      </xdr:nvCxnSpPr>
      <xdr:spPr>
        <a:xfrm flipV="1">
          <a:off x="6972300" y="5865376"/>
          <a:ext cx="889000" cy="10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124765</xdr:rowOff>
    </xdr:from>
    <xdr:ext cx="599010" cy="259045"/>
    <xdr:sp macro="" textlink="">
      <xdr:nvSpPr>
        <xdr:cNvPr id="301" name="テキスト ボックス 300"/>
        <xdr:cNvSpPr txBox="1"/>
      </xdr:nvSpPr>
      <xdr:spPr>
        <a:xfrm>
          <a:off x="7561795" y="646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86299</xdr:rowOff>
    </xdr:from>
    <xdr:to>
      <xdr:col>55</xdr:col>
      <xdr:colOff>50800</xdr:colOff>
      <xdr:row>32</xdr:row>
      <xdr:rowOff>16449</xdr:rowOff>
    </xdr:to>
    <xdr:sp macro="" textlink="">
      <xdr:nvSpPr>
        <xdr:cNvPr id="309" name="楕円 308"/>
        <xdr:cNvSpPr/>
      </xdr:nvSpPr>
      <xdr:spPr>
        <a:xfrm>
          <a:off x="10426700" y="54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1226</xdr:rowOff>
    </xdr:from>
    <xdr:ext cx="599010" cy="259045"/>
    <xdr:sp macro="" textlink="">
      <xdr:nvSpPr>
        <xdr:cNvPr id="310" name="補助費等該当値テキスト"/>
        <xdr:cNvSpPr txBox="1"/>
      </xdr:nvSpPr>
      <xdr:spPr>
        <a:xfrm>
          <a:off x="10528300" y="531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144623</xdr:rowOff>
    </xdr:from>
    <xdr:to>
      <xdr:col>50</xdr:col>
      <xdr:colOff>165100</xdr:colOff>
      <xdr:row>33</xdr:row>
      <xdr:rowOff>74773</xdr:rowOff>
    </xdr:to>
    <xdr:sp macro="" textlink="">
      <xdr:nvSpPr>
        <xdr:cNvPr id="311" name="楕円 310"/>
        <xdr:cNvSpPr/>
      </xdr:nvSpPr>
      <xdr:spPr>
        <a:xfrm>
          <a:off x="9588500" y="56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91300</xdr:rowOff>
    </xdr:from>
    <xdr:ext cx="599010" cy="259045"/>
    <xdr:sp macro="" textlink="">
      <xdr:nvSpPr>
        <xdr:cNvPr id="312" name="テキスト ボックス 311"/>
        <xdr:cNvSpPr txBox="1"/>
      </xdr:nvSpPr>
      <xdr:spPr>
        <a:xfrm>
          <a:off x="9339795" y="540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76748</xdr:rowOff>
    </xdr:from>
    <xdr:to>
      <xdr:col>46</xdr:col>
      <xdr:colOff>38100</xdr:colOff>
      <xdr:row>31</xdr:row>
      <xdr:rowOff>6898</xdr:rowOff>
    </xdr:to>
    <xdr:sp macro="" textlink="">
      <xdr:nvSpPr>
        <xdr:cNvPr id="313" name="楕円 312"/>
        <xdr:cNvSpPr/>
      </xdr:nvSpPr>
      <xdr:spPr>
        <a:xfrm>
          <a:off x="8699500" y="52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23425</xdr:rowOff>
    </xdr:from>
    <xdr:ext cx="599010" cy="259045"/>
    <xdr:sp macro="" textlink="">
      <xdr:nvSpPr>
        <xdr:cNvPr id="314" name="テキスト ボックス 313"/>
        <xdr:cNvSpPr txBox="1"/>
      </xdr:nvSpPr>
      <xdr:spPr>
        <a:xfrm>
          <a:off x="8450795" y="499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156726</xdr:rowOff>
    </xdr:from>
    <xdr:to>
      <xdr:col>41</xdr:col>
      <xdr:colOff>101600</xdr:colOff>
      <xdr:row>34</xdr:row>
      <xdr:rowOff>86876</xdr:rowOff>
    </xdr:to>
    <xdr:sp macro="" textlink="">
      <xdr:nvSpPr>
        <xdr:cNvPr id="315" name="楕円 314"/>
        <xdr:cNvSpPr/>
      </xdr:nvSpPr>
      <xdr:spPr>
        <a:xfrm>
          <a:off x="7810500" y="58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103403</xdr:rowOff>
    </xdr:from>
    <xdr:ext cx="599010" cy="259045"/>
    <xdr:sp macro="" textlink="">
      <xdr:nvSpPr>
        <xdr:cNvPr id="316" name="テキスト ボックス 315"/>
        <xdr:cNvSpPr txBox="1"/>
      </xdr:nvSpPr>
      <xdr:spPr>
        <a:xfrm>
          <a:off x="7561795" y="558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89787</xdr:rowOff>
    </xdr:from>
    <xdr:to>
      <xdr:col>36</xdr:col>
      <xdr:colOff>165100</xdr:colOff>
      <xdr:row>35</xdr:row>
      <xdr:rowOff>19937</xdr:rowOff>
    </xdr:to>
    <xdr:sp macro="" textlink="">
      <xdr:nvSpPr>
        <xdr:cNvPr id="317" name="楕円 316"/>
        <xdr:cNvSpPr/>
      </xdr:nvSpPr>
      <xdr:spPr>
        <a:xfrm>
          <a:off x="6921500" y="59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36464</xdr:rowOff>
    </xdr:from>
    <xdr:ext cx="599010" cy="259045"/>
    <xdr:sp macro="" textlink="">
      <xdr:nvSpPr>
        <xdr:cNvPr id="318" name="テキスト ボックス 317"/>
        <xdr:cNvSpPr txBox="1"/>
      </xdr:nvSpPr>
      <xdr:spPr>
        <a:xfrm>
          <a:off x="6672795" y="569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44883</xdr:rowOff>
    </xdr:from>
    <xdr:to>
      <xdr:col>55</xdr:col>
      <xdr:colOff>0</xdr:colOff>
      <xdr:row>56</xdr:row>
      <xdr:rowOff>83467</xdr:rowOff>
    </xdr:to>
    <xdr:cxnSp macro="">
      <xdr:nvCxnSpPr>
        <xdr:cNvPr id="345" name="直線コネクタ 344"/>
        <xdr:cNvCxnSpPr/>
      </xdr:nvCxnSpPr>
      <xdr:spPr>
        <a:xfrm>
          <a:off x="9639300" y="9131733"/>
          <a:ext cx="838200" cy="5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44883</xdr:rowOff>
    </xdr:from>
    <xdr:to>
      <xdr:col>50</xdr:col>
      <xdr:colOff>114300</xdr:colOff>
      <xdr:row>55</xdr:row>
      <xdr:rowOff>121508</xdr:rowOff>
    </xdr:to>
    <xdr:cxnSp macro="">
      <xdr:nvCxnSpPr>
        <xdr:cNvPr id="348" name="直線コネクタ 347"/>
        <xdr:cNvCxnSpPr/>
      </xdr:nvCxnSpPr>
      <xdr:spPr>
        <a:xfrm flipV="1">
          <a:off x="8750300" y="9131733"/>
          <a:ext cx="889000" cy="41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116728</xdr:rowOff>
    </xdr:from>
    <xdr:to>
      <xdr:col>45</xdr:col>
      <xdr:colOff>177800</xdr:colOff>
      <xdr:row>55</xdr:row>
      <xdr:rowOff>121508</xdr:rowOff>
    </xdr:to>
    <xdr:cxnSp macro="">
      <xdr:nvCxnSpPr>
        <xdr:cNvPr id="351" name="直線コネクタ 350"/>
        <xdr:cNvCxnSpPr/>
      </xdr:nvCxnSpPr>
      <xdr:spPr>
        <a:xfrm>
          <a:off x="7861300" y="9203578"/>
          <a:ext cx="889000" cy="3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116728</xdr:rowOff>
    </xdr:from>
    <xdr:to>
      <xdr:col>41</xdr:col>
      <xdr:colOff>50800</xdr:colOff>
      <xdr:row>53</xdr:row>
      <xdr:rowOff>126647</xdr:rowOff>
    </xdr:to>
    <xdr:cxnSp macro="">
      <xdr:nvCxnSpPr>
        <xdr:cNvPr id="354" name="直線コネクタ 353"/>
        <xdr:cNvCxnSpPr/>
      </xdr:nvCxnSpPr>
      <xdr:spPr>
        <a:xfrm flipV="1">
          <a:off x="6972300" y="9203578"/>
          <a:ext cx="889000" cy="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32667</xdr:rowOff>
    </xdr:from>
    <xdr:to>
      <xdr:col>55</xdr:col>
      <xdr:colOff>50800</xdr:colOff>
      <xdr:row>56</xdr:row>
      <xdr:rowOff>134267</xdr:rowOff>
    </xdr:to>
    <xdr:sp macro="" textlink="">
      <xdr:nvSpPr>
        <xdr:cNvPr id="364" name="楕円 363"/>
        <xdr:cNvSpPr/>
      </xdr:nvSpPr>
      <xdr:spPr>
        <a:xfrm>
          <a:off x="10426700" y="963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11094</xdr:rowOff>
    </xdr:from>
    <xdr:ext cx="599010" cy="259045"/>
    <xdr:sp macro="" textlink="">
      <xdr:nvSpPr>
        <xdr:cNvPr id="365" name="普通建設事業費該当値テキスト"/>
        <xdr:cNvSpPr txBox="1"/>
      </xdr:nvSpPr>
      <xdr:spPr>
        <a:xfrm>
          <a:off x="10528300" y="961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165533</xdr:rowOff>
    </xdr:from>
    <xdr:to>
      <xdr:col>50</xdr:col>
      <xdr:colOff>165100</xdr:colOff>
      <xdr:row>53</xdr:row>
      <xdr:rowOff>95683</xdr:rowOff>
    </xdr:to>
    <xdr:sp macro="" textlink="">
      <xdr:nvSpPr>
        <xdr:cNvPr id="366" name="楕円 365"/>
        <xdr:cNvSpPr/>
      </xdr:nvSpPr>
      <xdr:spPr>
        <a:xfrm>
          <a:off x="9588500" y="908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112210</xdr:rowOff>
    </xdr:from>
    <xdr:ext cx="599010" cy="259045"/>
    <xdr:sp macro="" textlink="">
      <xdr:nvSpPr>
        <xdr:cNvPr id="367" name="テキスト ボックス 366"/>
        <xdr:cNvSpPr txBox="1"/>
      </xdr:nvSpPr>
      <xdr:spPr>
        <a:xfrm>
          <a:off x="9339795" y="88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70708</xdr:rowOff>
    </xdr:from>
    <xdr:to>
      <xdr:col>46</xdr:col>
      <xdr:colOff>38100</xdr:colOff>
      <xdr:row>56</xdr:row>
      <xdr:rowOff>858</xdr:rowOff>
    </xdr:to>
    <xdr:sp macro="" textlink="">
      <xdr:nvSpPr>
        <xdr:cNvPr id="368" name="楕円 367"/>
        <xdr:cNvSpPr/>
      </xdr:nvSpPr>
      <xdr:spPr>
        <a:xfrm>
          <a:off x="8699500" y="95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17385</xdr:rowOff>
    </xdr:from>
    <xdr:ext cx="599010" cy="259045"/>
    <xdr:sp macro="" textlink="">
      <xdr:nvSpPr>
        <xdr:cNvPr id="369" name="テキスト ボックス 368"/>
        <xdr:cNvSpPr txBox="1"/>
      </xdr:nvSpPr>
      <xdr:spPr>
        <a:xfrm>
          <a:off x="8450795" y="927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65928</xdr:rowOff>
    </xdr:from>
    <xdr:to>
      <xdr:col>41</xdr:col>
      <xdr:colOff>101600</xdr:colOff>
      <xdr:row>53</xdr:row>
      <xdr:rowOff>167528</xdr:rowOff>
    </xdr:to>
    <xdr:sp macro="" textlink="">
      <xdr:nvSpPr>
        <xdr:cNvPr id="370" name="楕円 369"/>
        <xdr:cNvSpPr/>
      </xdr:nvSpPr>
      <xdr:spPr>
        <a:xfrm>
          <a:off x="7810500" y="915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12605</xdr:rowOff>
    </xdr:from>
    <xdr:ext cx="599010" cy="259045"/>
    <xdr:sp macro="" textlink="">
      <xdr:nvSpPr>
        <xdr:cNvPr id="371" name="テキスト ボックス 370"/>
        <xdr:cNvSpPr txBox="1"/>
      </xdr:nvSpPr>
      <xdr:spPr>
        <a:xfrm>
          <a:off x="7561795" y="892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75847</xdr:rowOff>
    </xdr:from>
    <xdr:to>
      <xdr:col>36</xdr:col>
      <xdr:colOff>165100</xdr:colOff>
      <xdr:row>54</xdr:row>
      <xdr:rowOff>5997</xdr:rowOff>
    </xdr:to>
    <xdr:sp macro="" textlink="">
      <xdr:nvSpPr>
        <xdr:cNvPr id="372" name="楕円 371"/>
        <xdr:cNvSpPr/>
      </xdr:nvSpPr>
      <xdr:spPr>
        <a:xfrm>
          <a:off x="6921500" y="91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22524</xdr:rowOff>
    </xdr:from>
    <xdr:ext cx="599010" cy="259045"/>
    <xdr:sp macro="" textlink="">
      <xdr:nvSpPr>
        <xdr:cNvPr id="373" name="テキスト ボックス 372"/>
        <xdr:cNvSpPr txBox="1"/>
      </xdr:nvSpPr>
      <xdr:spPr>
        <a:xfrm>
          <a:off x="6672795" y="893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162998</xdr:rowOff>
    </xdr:from>
    <xdr:to>
      <xdr:col>55</xdr:col>
      <xdr:colOff>0</xdr:colOff>
      <xdr:row>79</xdr:row>
      <xdr:rowOff>31423</xdr:rowOff>
    </xdr:to>
    <xdr:cxnSp macro="">
      <xdr:nvCxnSpPr>
        <xdr:cNvPr id="402" name="直線コネクタ 401"/>
        <xdr:cNvCxnSpPr/>
      </xdr:nvCxnSpPr>
      <xdr:spPr>
        <a:xfrm flipV="1">
          <a:off x="9639300" y="13536098"/>
          <a:ext cx="8382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31423</xdr:rowOff>
    </xdr:from>
    <xdr:to>
      <xdr:col>50</xdr:col>
      <xdr:colOff>114300</xdr:colOff>
      <xdr:row>79</xdr:row>
      <xdr:rowOff>34700</xdr:rowOff>
    </xdr:to>
    <xdr:cxnSp macro="">
      <xdr:nvCxnSpPr>
        <xdr:cNvPr id="405" name="直線コネクタ 404"/>
        <xdr:cNvCxnSpPr/>
      </xdr:nvCxnSpPr>
      <xdr:spPr>
        <a:xfrm flipV="1">
          <a:off x="8750300" y="1357597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1046</xdr:rowOff>
    </xdr:from>
    <xdr:to>
      <xdr:col>45</xdr:col>
      <xdr:colOff>177800</xdr:colOff>
      <xdr:row>79</xdr:row>
      <xdr:rowOff>34700</xdr:rowOff>
    </xdr:to>
    <xdr:cxnSp macro="">
      <xdr:nvCxnSpPr>
        <xdr:cNvPr id="408" name="直線コネクタ 407"/>
        <xdr:cNvCxnSpPr/>
      </xdr:nvCxnSpPr>
      <xdr:spPr>
        <a:xfrm>
          <a:off x="7861300" y="13545596"/>
          <a:ext cx="889000" cy="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57294</xdr:rowOff>
    </xdr:from>
    <xdr:to>
      <xdr:col>41</xdr:col>
      <xdr:colOff>50800</xdr:colOff>
      <xdr:row>79</xdr:row>
      <xdr:rowOff>1046</xdr:rowOff>
    </xdr:to>
    <xdr:cxnSp macro="">
      <xdr:nvCxnSpPr>
        <xdr:cNvPr id="411" name="直線コネクタ 410"/>
        <xdr:cNvCxnSpPr/>
      </xdr:nvCxnSpPr>
      <xdr:spPr>
        <a:xfrm>
          <a:off x="6972300" y="13430394"/>
          <a:ext cx="889000" cy="1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112198</xdr:rowOff>
    </xdr:from>
    <xdr:to>
      <xdr:col>55</xdr:col>
      <xdr:colOff>50800</xdr:colOff>
      <xdr:row>79</xdr:row>
      <xdr:rowOff>42348</xdr:rowOff>
    </xdr:to>
    <xdr:sp macro="" textlink="">
      <xdr:nvSpPr>
        <xdr:cNvPr id="421" name="楕円 420"/>
        <xdr:cNvSpPr/>
      </xdr:nvSpPr>
      <xdr:spPr>
        <a:xfrm>
          <a:off x="10426700" y="134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27125</xdr:rowOff>
    </xdr:from>
    <xdr:ext cx="534377" cy="259045"/>
    <xdr:sp macro="" textlink="">
      <xdr:nvSpPr>
        <xdr:cNvPr id="422" name="普通建設事業費 （ うち新規整備　）該当値テキスト"/>
        <xdr:cNvSpPr txBox="1"/>
      </xdr:nvSpPr>
      <xdr:spPr>
        <a:xfrm>
          <a:off x="10528300" y="134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152073</xdr:rowOff>
    </xdr:from>
    <xdr:to>
      <xdr:col>50</xdr:col>
      <xdr:colOff>165100</xdr:colOff>
      <xdr:row>79</xdr:row>
      <xdr:rowOff>82223</xdr:rowOff>
    </xdr:to>
    <xdr:sp macro="" textlink="">
      <xdr:nvSpPr>
        <xdr:cNvPr id="423" name="楕円 422"/>
        <xdr:cNvSpPr/>
      </xdr:nvSpPr>
      <xdr:spPr>
        <a:xfrm>
          <a:off x="9588500" y="13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73350</xdr:rowOff>
    </xdr:from>
    <xdr:ext cx="469744" cy="259045"/>
    <xdr:sp macro="" textlink="">
      <xdr:nvSpPr>
        <xdr:cNvPr id="424" name="テキスト ボックス 423"/>
        <xdr:cNvSpPr txBox="1"/>
      </xdr:nvSpPr>
      <xdr:spPr>
        <a:xfrm>
          <a:off x="9404428" y="136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155350</xdr:rowOff>
    </xdr:from>
    <xdr:to>
      <xdr:col>46</xdr:col>
      <xdr:colOff>38100</xdr:colOff>
      <xdr:row>79</xdr:row>
      <xdr:rowOff>85500</xdr:rowOff>
    </xdr:to>
    <xdr:sp macro="" textlink="">
      <xdr:nvSpPr>
        <xdr:cNvPr id="425" name="楕円 424"/>
        <xdr:cNvSpPr/>
      </xdr:nvSpPr>
      <xdr:spPr>
        <a:xfrm>
          <a:off x="8699500" y="1352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76627</xdr:rowOff>
    </xdr:from>
    <xdr:ext cx="469744" cy="259045"/>
    <xdr:sp macro="" textlink="">
      <xdr:nvSpPr>
        <xdr:cNvPr id="426" name="テキスト ボックス 425"/>
        <xdr:cNvSpPr txBox="1"/>
      </xdr:nvSpPr>
      <xdr:spPr>
        <a:xfrm>
          <a:off x="8515428" y="136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121696</xdr:rowOff>
    </xdr:from>
    <xdr:to>
      <xdr:col>41</xdr:col>
      <xdr:colOff>101600</xdr:colOff>
      <xdr:row>79</xdr:row>
      <xdr:rowOff>51846</xdr:rowOff>
    </xdr:to>
    <xdr:sp macro="" textlink="">
      <xdr:nvSpPr>
        <xdr:cNvPr id="427" name="楕円 426"/>
        <xdr:cNvSpPr/>
      </xdr:nvSpPr>
      <xdr:spPr>
        <a:xfrm>
          <a:off x="7810500" y="134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42973</xdr:rowOff>
    </xdr:from>
    <xdr:ext cx="534377" cy="259045"/>
    <xdr:sp macro="" textlink="">
      <xdr:nvSpPr>
        <xdr:cNvPr id="428" name="テキスト ボックス 427"/>
        <xdr:cNvSpPr txBox="1"/>
      </xdr:nvSpPr>
      <xdr:spPr>
        <a:xfrm>
          <a:off x="7594111" y="1358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6494</xdr:rowOff>
    </xdr:from>
    <xdr:to>
      <xdr:col>36</xdr:col>
      <xdr:colOff>165100</xdr:colOff>
      <xdr:row>78</xdr:row>
      <xdr:rowOff>108094</xdr:rowOff>
    </xdr:to>
    <xdr:sp macro="" textlink="">
      <xdr:nvSpPr>
        <xdr:cNvPr id="429" name="楕円 428"/>
        <xdr:cNvSpPr/>
      </xdr:nvSpPr>
      <xdr:spPr>
        <a:xfrm>
          <a:off x="6921500" y="133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124621</xdr:rowOff>
    </xdr:from>
    <xdr:ext cx="534377" cy="259045"/>
    <xdr:sp macro="" textlink="">
      <xdr:nvSpPr>
        <xdr:cNvPr id="430" name="テキスト ボックス 429"/>
        <xdr:cNvSpPr txBox="1"/>
      </xdr:nvSpPr>
      <xdr:spPr>
        <a:xfrm>
          <a:off x="6705111" y="1315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130970</xdr:rowOff>
    </xdr:from>
    <xdr:to>
      <xdr:col>55</xdr:col>
      <xdr:colOff>0</xdr:colOff>
      <xdr:row>97</xdr:row>
      <xdr:rowOff>47467</xdr:rowOff>
    </xdr:to>
    <xdr:cxnSp macro="">
      <xdr:nvCxnSpPr>
        <xdr:cNvPr id="457" name="直線コネクタ 456"/>
        <xdr:cNvCxnSpPr/>
      </xdr:nvCxnSpPr>
      <xdr:spPr>
        <a:xfrm>
          <a:off x="9639300" y="16418720"/>
          <a:ext cx="8382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130970</xdr:rowOff>
    </xdr:from>
    <xdr:to>
      <xdr:col>50</xdr:col>
      <xdr:colOff>114300</xdr:colOff>
      <xdr:row>96</xdr:row>
      <xdr:rowOff>125330</xdr:rowOff>
    </xdr:to>
    <xdr:cxnSp macro="">
      <xdr:nvCxnSpPr>
        <xdr:cNvPr id="460" name="直線コネクタ 459"/>
        <xdr:cNvCxnSpPr/>
      </xdr:nvCxnSpPr>
      <xdr:spPr>
        <a:xfrm flipV="1">
          <a:off x="8750300" y="16418720"/>
          <a:ext cx="889000" cy="1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154685</xdr:rowOff>
    </xdr:from>
    <xdr:to>
      <xdr:col>45</xdr:col>
      <xdr:colOff>177800</xdr:colOff>
      <xdr:row>96</xdr:row>
      <xdr:rowOff>125330</xdr:rowOff>
    </xdr:to>
    <xdr:cxnSp macro="">
      <xdr:nvCxnSpPr>
        <xdr:cNvPr id="463" name="直線コネクタ 462"/>
        <xdr:cNvCxnSpPr/>
      </xdr:nvCxnSpPr>
      <xdr:spPr>
        <a:xfrm>
          <a:off x="7861300" y="16442435"/>
          <a:ext cx="889000" cy="1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154685</xdr:rowOff>
    </xdr:from>
    <xdr:to>
      <xdr:col>41</xdr:col>
      <xdr:colOff>50800</xdr:colOff>
      <xdr:row>97</xdr:row>
      <xdr:rowOff>33024</xdr:rowOff>
    </xdr:to>
    <xdr:cxnSp macro="">
      <xdr:nvCxnSpPr>
        <xdr:cNvPr id="466" name="直線コネクタ 465"/>
        <xdr:cNvCxnSpPr/>
      </xdr:nvCxnSpPr>
      <xdr:spPr>
        <a:xfrm flipV="1">
          <a:off x="6972300" y="16442435"/>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168117</xdr:rowOff>
    </xdr:from>
    <xdr:to>
      <xdr:col>55</xdr:col>
      <xdr:colOff>50800</xdr:colOff>
      <xdr:row>97</xdr:row>
      <xdr:rowOff>98267</xdr:rowOff>
    </xdr:to>
    <xdr:sp macro="" textlink="">
      <xdr:nvSpPr>
        <xdr:cNvPr id="476" name="楕円 475"/>
        <xdr:cNvSpPr/>
      </xdr:nvSpPr>
      <xdr:spPr>
        <a:xfrm>
          <a:off x="10426700" y="1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19544</xdr:rowOff>
    </xdr:from>
    <xdr:ext cx="599010" cy="259045"/>
    <xdr:sp macro="" textlink="">
      <xdr:nvSpPr>
        <xdr:cNvPr id="477" name="普通建設事業費 （ うち更新整備　）該当値テキスト"/>
        <xdr:cNvSpPr txBox="1"/>
      </xdr:nvSpPr>
      <xdr:spPr>
        <a:xfrm>
          <a:off x="10528300" y="1647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80170</xdr:rowOff>
    </xdr:from>
    <xdr:to>
      <xdr:col>50</xdr:col>
      <xdr:colOff>165100</xdr:colOff>
      <xdr:row>96</xdr:row>
      <xdr:rowOff>10320</xdr:rowOff>
    </xdr:to>
    <xdr:sp macro="" textlink="">
      <xdr:nvSpPr>
        <xdr:cNvPr id="478" name="楕円 477"/>
        <xdr:cNvSpPr/>
      </xdr:nvSpPr>
      <xdr:spPr>
        <a:xfrm>
          <a:off x="9588500" y="163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26847</xdr:rowOff>
    </xdr:from>
    <xdr:ext cx="599010" cy="259045"/>
    <xdr:sp macro="" textlink="">
      <xdr:nvSpPr>
        <xdr:cNvPr id="479" name="テキスト ボックス 478"/>
        <xdr:cNvSpPr txBox="1"/>
      </xdr:nvSpPr>
      <xdr:spPr>
        <a:xfrm>
          <a:off x="9339795" y="1614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74530</xdr:rowOff>
    </xdr:from>
    <xdr:to>
      <xdr:col>46</xdr:col>
      <xdr:colOff>38100</xdr:colOff>
      <xdr:row>97</xdr:row>
      <xdr:rowOff>4680</xdr:rowOff>
    </xdr:to>
    <xdr:sp macro="" textlink="">
      <xdr:nvSpPr>
        <xdr:cNvPr id="480" name="楕円 479"/>
        <xdr:cNvSpPr/>
      </xdr:nvSpPr>
      <xdr:spPr>
        <a:xfrm>
          <a:off x="8699500" y="165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21207</xdr:rowOff>
    </xdr:from>
    <xdr:ext cx="599010" cy="259045"/>
    <xdr:sp macro="" textlink="">
      <xdr:nvSpPr>
        <xdr:cNvPr id="481" name="テキスト ボックス 480"/>
        <xdr:cNvSpPr txBox="1"/>
      </xdr:nvSpPr>
      <xdr:spPr>
        <a:xfrm>
          <a:off x="8450795" y="163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103885</xdr:rowOff>
    </xdr:from>
    <xdr:to>
      <xdr:col>41</xdr:col>
      <xdr:colOff>101600</xdr:colOff>
      <xdr:row>96</xdr:row>
      <xdr:rowOff>34035</xdr:rowOff>
    </xdr:to>
    <xdr:sp macro="" textlink="">
      <xdr:nvSpPr>
        <xdr:cNvPr id="482" name="楕円 481"/>
        <xdr:cNvSpPr/>
      </xdr:nvSpPr>
      <xdr:spPr>
        <a:xfrm>
          <a:off x="7810500" y="163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50562</xdr:rowOff>
    </xdr:from>
    <xdr:ext cx="599010" cy="259045"/>
    <xdr:sp macro="" textlink="">
      <xdr:nvSpPr>
        <xdr:cNvPr id="483" name="テキスト ボックス 482"/>
        <xdr:cNvSpPr txBox="1"/>
      </xdr:nvSpPr>
      <xdr:spPr>
        <a:xfrm>
          <a:off x="7561795" y="161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153674</xdr:rowOff>
    </xdr:from>
    <xdr:to>
      <xdr:col>36</xdr:col>
      <xdr:colOff>165100</xdr:colOff>
      <xdr:row>97</xdr:row>
      <xdr:rowOff>83824</xdr:rowOff>
    </xdr:to>
    <xdr:sp macro="" textlink="">
      <xdr:nvSpPr>
        <xdr:cNvPr id="484" name="楕円 483"/>
        <xdr:cNvSpPr/>
      </xdr:nvSpPr>
      <xdr:spPr>
        <a:xfrm>
          <a:off x="6921500" y="16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100351</xdr:rowOff>
    </xdr:from>
    <xdr:ext cx="599010" cy="259045"/>
    <xdr:sp macro="" textlink="">
      <xdr:nvSpPr>
        <xdr:cNvPr id="485" name="テキスト ボックス 484"/>
        <xdr:cNvSpPr txBox="1"/>
      </xdr:nvSpPr>
      <xdr:spPr>
        <a:xfrm>
          <a:off x="6672795" y="1638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115400</xdr:rowOff>
    </xdr:from>
    <xdr:to>
      <xdr:col>85</xdr:col>
      <xdr:colOff>127000</xdr:colOff>
      <xdr:row>75</xdr:row>
      <xdr:rowOff>128350</xdr:rowOff>
    </xdr:to>
    <xdr:cxnSp macro="">
      <xdr:nvCxnSpPr>
        <xdr:cNvPr id="628" name="直線コネクタ 627"/>
        <xdr:cNvCxnSpPr/>
      </xdr:nvCxnSpPr>
      <xdr:spPr>
        <a:xfrm flipV="1">
          <a:off x="15481300" y="12974150"/>
          <a:ext cx="8382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128350</xdr:rowOff>
    </xdr:from>
    <xdr:to>
      <xdr:col>81</xdr:col>
      <xdr:colOff>50800</xdr:colOff>
      <xdr:row>75</xdr:row>
      <xdr:rowOff>143625</xdr:rowOff>
    </xdr:to>
    <xdr:cxnSp macro="">
      <xdr:nvCxnSpPr>
        <xdr:cNvPr id="631" name="直線コネクタ 630"/>
        <xdr:cNvCxnSpPr/>
      </xdr:nvCxnSpPr>
      <xdr:spPr>
        <a:xfrm flipV="1">
          <a:off x="14592300" y="12987100"/>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143625</xdr:rowOff>
    </xdr:from>
    <xdr:to>
      <xdr:col>76</xdr:col>
      <xdr:colOff>114300</xdr:colOff>
      <xdr:row>76</xdr:row>
      <xdr:rowOff>43266</xdr:rowOff>
    </xdr:to>
    <xdr:cxnSp macro="">
      <xdr:nvCxnSpPr>
        <xdr:cNvPr id="634" name="直線コネクタ 633"/>
        <xdr:cNvCxnSpPr/>
      </xdr:nvCxnSpPr>
      <xdr:spPr>
        <a:xfrm flipV="1">
          <a:off x="13703300" y="13002375"/>
          <a:ext cx="889000" cy="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43266</xdr:rowOff>
    </xdr:from>
    <xdr:to>
      <xdr:col>71</xdr:col>
      <xdr:colOff>177800</xdr:colOff>
      <xdr:row>76</xdr:row>
      <xdr:rowOff>66890</xdr:rowOff>
    </xdr:to>
    <xdr:cxnSp macro="">
      <xdr:nvCxnSpPr>
        <xdr:cNvPr id="637" name="直線コネクタ 636"/>
        <xdr:cNvCxnSpPr/>
      </xdr:nvCxnSpPr>
      <xdr:spPr>
        <a:xfrm flipV="1">
          <a:off x="12814300" y="13073466"/>
          <a:ext cx="8890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64600</xdr:rowOff>
    </xdr:from>
    <xdr:to>
      <xdr:col>85</xdr:col>
      <xdr:colOff>177800</xdr:colOff>
      <xdr:row>75</xdr:row>
      <xdr:rowOff>166201</xdr:rowOff>
    </xdr:to>
    <xdr:sp macro="" textlink="">
      <xdr:nvSpPr>
        <xdr:cNvPr id="647" name="楕円 646"/>
        <xdr:cNvSpPr/>
      </xdr:nvSpPr>
      <xdr:spPr>
        <a:xfrm>
          <a:off x="16268700" y="129233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87477</xdr:rowOff>
    </xdr:from>
    <xdr:ext cx="599010" cy="259045"/>
    <xdr:sp macro="" textlink="">
      <xdr:nvSpPr>
        <xdr:cNvPr id="648" name="公債費該当値テキスト"/>
        <xdr:cNvSpPr txBox="1"/>
      </xdr:nvSpPr>
      <xdr:spPr>
        <a:xfrm>
          <a:off x="16370300" y="127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77550</xdr:rowOff>
    </xdr:from>
    <xdr:to>
      <xdr:col>81</xdr:col>
      <xdr:colOff>101600</xdr:colOff>
      <xdr:row>76</xdr:row>
      <xdr:rowOff>7700</xdr:rowOff>
    </xdr:to>
    <xdr:sp macro="" textlink="">
      <xdr:nvSpPr>
        <xdr:cNvPr id="649" name="楕円 648"/>
        <xdr:cNvSpPr/>
      </xdr:nvSpPr>
      <xdr:spPr>
        <a:xfrm>
          <a:off x="15430500" y="129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24227</xdr:rowOff>
    </xdr:from>
    <xdr:ext cx="599010" cy="259045"/>
    <xdr:sp macro="" textlink="">
      <xdr:nvSpPr>
        <xdr:cNvPr id="650" name="テキスト ボックス 649"/>
        <xdr:cNvSpPr txBox="1"/>
      </xdr:nvSpPr>
      <xdr:spPr>
        <a:xfrm>
          <a:off x="15181795" y="1271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92825</xdr:rowOff>
    </xdr:from>
    <xdr:to>
      <xdr:col>76</xdr:col>
      <xdr:colOff>165100</xdr:colOff>
      <xdr:row>76</xdr:row>
      <xdr:rowOff>22975</xdr:rowOff>
    </xdr:to>
    <xdr:sp macro="" textlink="">
      <xdr:nvSpPr>
        <xdr:cNvPr id="651" name="楕円 650"/>
        <xdr:cNvSpPr/>
      </xdr:nvSpPr>
      <xdr:spPr>
        <a:xfrm>
          <a:off x="14541500" y="129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39502</xdr:rowOff>
    </xdr:from>
    <xdr:ext cx="599010" cy="259045"/>
    <xdr:sp macro="" textlink="">
      <xdr:nvSpPr>
        <xdr:cNvPr id="652" name="テキスト ボックス 651"/>
        <xdr:cNvSpPr txBox="1"/>
      </xdr:nvSpPr>
      <xdr:spPr>
        <a:xfrm>
          <a:off x="14292795" y="1272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163916</xdr:rowOff>
    </xdr:from>
    <xdr:to>
      <xdr:col>72</xdr:col>
      <xdr:colOff>38100</xdr:colOff>
      <xdr:row>76</xdr:row>
      <xdr:rowOff>94066</xdr:rowOff>
    </xdr:to>
    <xdr:sp macro="" textlink="">
      <xdr:nvSpPr>
        <xdr:cNvPr id="653" name="楕円 652"/>
        <xdr:cNvSpPr/>
      </xdr:nvSpPr>
      <xdr:spPr>
        <a:xfrm>
          <a:off x="13652500" y="130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110592</xdr:rowOff>
    </xdr:from>
    <xdr:ext cx="599010" cy="259045"/>
    <xdr:sp macro="" textlink="">
      <xdr:nvSpPr>
        <xdr:cNvPr id="654" name="テキスト ボックス 653"/>
        <xdr:cNvSpPr txBox="1"/>
      </xdr:nvSpPr>
      <xdr:spPr>
        <a:xfrm>
          <a:off x="13403795" y="127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16090</xdr:rowOff>
    </xdr:from>
    <xdr:to>
      <xdr:col>67</xdr:col>
      <xdr:colOff>101600</xdr:colOff>
      <xdr:row>76</xdr:row>
      <xdr:rowOff>117690</xdr:rowOff>
    </xdr:to>
    <xdr:sp macro="" textlink="">
      <xdr:nvSpPr>
        <xdr:cNvPr id="655" name="楕円 654"/>
        <xdr:cNvSpPr/>
      </xdr:nvSpPr>
      <xdr:spPr>
        <a:xfrm>
          <a:off x="12763500" y="130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134218</xdr:rowOff>
    </xdr:from>
    <xdr:ext cx="599010" cy="259045"/>
    <xdr:sp macro="" textlink="">
      <xdr:nvSpPr>
        <xdr:cNvPr id="656" name="テキスト ボックス 655"/>
        <xdr:cNvSpPr txBox="1"/>
      </xdr:nvSpPr>
      <xdr:spPr>
        <a:xfrm>
          <a:off x="12514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63933</xdr:rowOff>
    </xdr:from>
    <xdr:to>
      <xdr:col>85</xdr:col>
      <xdr:colOff>127000</xdr:colOff>
      <xdr:row>98</xdr:row>
      <xdr:rowOff>35246</xdr:rowOff>
    </xdr:to>
    <xdr:cxnSp macro="">
      <xdr:nvCxnSpPr>
        <xdr:cNvPr id="687" name="直線コネクタ 686"/>
        <xdr:cNvCxnSpPr/>
      </xdr:nvCxnSpPr>
      <xdr:spPr>
        <a:xfrm>
          <a:off x="15481300" y="16694583"/>
          <a:ext cx="838200" cy="14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63933</xdr:rowOff>
    </xdr:from>
    <xdr:to>
      <xdr:col>81</xdr:col>
      <xdr:colOff>50800</xdr:colOff>
      <xdr:row>98</xdr:row>
      <xdr:rowOff>58066</xdr:rowOff>
    </xdr:to>
    <xdr:cxnSp macro="">
      <xdr:nvCxnSpPr>
        <xdr:cNvPr id="690" name="直線コネクタ 689"/>
        <xdr:cNvCxnSpPr/>
      </xdr:nvCxnSpPr>
      <xdr:spPr>
        <a:xfrm flipV="1">
          <a:off x="14592300" y="16694583"/>
          <a:ext cx="889000" cy="16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42032</xdr:rowOff>
    </xdr:from>
    <xdr:to>
      <xdr:col>76</xdr:col>
      <xdr:colOff>114300</xdr:colOff>
      <xdr:row>98</xdr:row>
      <xdr:rowOff>58066</xdr:rowOff>
    </xdr:to>
    <xdr:cxnSp macro="">
      <xdr:nvCxnSpPr>
        <xdr:cNvPr id="693" name="直線コネクタ 692"/>
        <xdr:cNvCxnSpPr/>
      </xdr:nvCxnSpPr>
      <xdr:spPr>
        <a:xfrm>
          <a:off x="13703300" y="16844132"/>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42032</xdr:rowOff>
    </xdr:from>
    <xdr:to>
      <xdr:col>71</xdr:col>
      <xdr:colOff>177800</xdr:colOff>
      <xdr:row>98</xdr:row>
      <xdr:rowOff>69287</xdr:rowOff>
    </xdr:to>
    <xdr:cxnSp macro="">
      <xdr:nvCxnSpPr>
        <xdr:cNvPr id="696" name="直線コネクタ 695"/>
        <xdr:cNvCxnSpPr/>
      </xdr:nvCxnSpPr>
      <xdr:spPr>
        <a:xfrm flipV="1">
          <a:off x="12814300" y="16844132"/>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141096</xdr:rowOff>
    </xdr:from>
    <xdr:ext cx="534377" cy="259045"/>
    <xdr:sp macro="" textlink="">
      <xdr:nvSpPr>
        <xdr:cNvPr id="698" name="テキスト ボックス 697"/>
        <xdr:cNvSpPr txBox="1"/>
      </xdr:nvSpPr>
      <xdr:spPr>
        <a:xfrm>
          <a:off x="13436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0" name="テキスト ボックス 699"/>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155896</xdr:rowOff>
    </xdr:from>
    <xdr:to>
      <xdr:col>85</xdr:col>
      <xdr:colOff>177800</xdr:colOff>
      <xdr:row>98</xdr:row>
      <xdr:rowOff>86046</xdr:rowOff>
    </xdr:to>
    <xdr:sp macro="" textlink="">
      <xdr:nvSpPr>
        <xdr:cNvPr id="706" name="楕円 705"/>
        <xdr:cNvSpPr/>
      </xdr:nvSpPr>
      <xdr:spPr>
        <a:xfrm>
          <a:off x="16268700" y="1678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134323</xdr:rowOff>
    </xdr:from>
    <xdr:ext cx="534377" cy="259045"/>
    <xdr:sp macro="" textlink="">
      <xdr:nvSpPr>
        <xdr:cNvPr id="707" name="積立金該当値テキスト"/>
        <xdr:cNvSpPr txBox="1"/>
      </xdr:nvSpPr>
      <xdr:spPr>
        <a:xfrm>
          <a:off x="16370300" y="1676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13133</xdr:rowOff>
    </xdr:from>
    <xdr:to>
      <xdr:col>81</xdr:col>
      <xdr:colOff>101600</xdr:colOff>
      <xdr:row>97</xdr:row>
      <xdr:rowOff>114733</xdr:rowOff>
    </xdr:to>
    <xdr:sp macro="" textlink="">
      <xdr:nvSpPr>
        <xdr:cNvPr id="708" name="楕円 707"/>
        <xdr:cNvSpPr/>
      </xdr:nvSpPr>
      <xdr:spPr>
        <a:xfrm>
          <a:off x="15430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131260</xdr:rowOff>
    </xdr:from>
    <xdr:ext cx="599010" cy="259045"/>
    <xdr:sp macro="" textlink="">
      <xdr:nvSpPr>
        <xdr:cNvPr id="709" name="テキスト ボックス 708"/>
        <xdr:cNvSpPr txBox="1"/>
      </xdr:nvSpPr>
      <xdr:spPr>
        <a:xfrm>
          <a:off x="15181795" y="1641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7266</xdr:rowOff>
    </xdr:from>
    <xdr:to>
      <xdr:col>76</xdr:col>
      <xdr:colOff>165100</xdr:colOff>
      <xdr:row>98</xdr:row>
      <xdr:rowOff>108866</xdr:rowOff>
    </xdr:to>
    <xdr:sp macro="" textlink="">
      <xdr:nvSpPr>
        <xdr:cNvPr id="710" name="楕円 709"/>
        <xdr:cNvSpPr/>
      </xdr:nvSpPr>
      <xdr:spPr>
        <a:xfrm>
          <a:off x="14541500" y="168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99993</xdr:rowOff>
    </xdr:from>
    <xdr:ext cx="534377" cy="259045"/>
    <xdr:sp macro="" textlink="">
      <xdr:nvSpPr>
        <xdr:cNvPr id="711" name="テキスト ボックス 710"/>
        <xdr:cNvSpPr txBox="1"/>
      </xdr:nvSpPr>
      <xdr:spPr>
        <a:xfrm>
          <a:off x="14325111" y="169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162682</xdr:rowOff>
    </xdr:from>
    <xdr:to>
      <xdr:col>72</xdr:col>
      <xdr:colOff>38100</xdr:colOff>
      <xdr:row>98</xdr:row>
      <xdr:rowOff>92832</xdr:rowOff>
    </xdr:to>
    <xdr:sp macro="" textlink="">
      <xdr:nvSpPr>
        <xdr:cNvPr id="712" name="楕円 711"/>
        <xdr:cNvSpPr/>
      </xdr:nvSpPr>
      <xdr:spPr>
        <a:xfrm>
          <a:off x="13652500" y="167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109359</xdr:rowOff>
    </xdr:from>
    <xdr:ext cx="534377" cy="259045"/>
    <xdr:sp macro="" textlink="">
      <xdr:nvSpPr>
        <xdr:cNvPr id="713" name="テキスト ボックス 712"/>
        <xdr:cNvSpPr txBox="1"/>
      </xdr:nvSpPr>
      <xdr:spPr>
        <a:xfrm>
          <a:off x="13436111" y="1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18487</xdr:rowOff>
    </xdr:from>
    <xdr:to>
      <xdr:col>67</xdr:col>
      <xdr:colOff>101600</xdr:colOff>
      <xdr:row>98</xdr:row>
      <xdr:rowOff>120087</xdr:rowOff>
    </xdr:to>
    <xdr:sp macro="" textlink="">
      <xdr:nvSpPr>
        <xdr:cNvPr id="714" name="楕円 713"/>
        <xdr:cNvSpPr/>
      </xdr:nvSpPr>
      <xdr:spPr>
        <a:xfrm>
          <a:off x="12763500" y="168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136614</xdr:rowOff>
    </xdr:from>
    <xdr:ext cx="534377" cy="259045"/>
    <xdr:sp macro="" textlink="">
      <xdr:nvSpPr>
        <xdr:cNvPr id="715" name="テキスト ボックス 714"/>
        <xdr:cNvSpPr txBox="1"/>
      </xdr:nvSpPr>
      <xdr:spPr>
        <a:xfrm>
          <a:off x="12547111" y="165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103581</xdr:rowOff>
    </xdr:from>
    <xdr:to>
      <xdr:col>116</xdr:col>
      <xdr:colOff>63500</xdr:colOff>
      <xdr:row>38</xdr:row>
      <xdr:rowOff>155587</xdr:rowOff>
    </xdr:to>
    <xdr:cxnSp macro="">
      <xdr:nvCxnSpPr>
        <xdr:cNvPr id="744" name="直線コネクタ 743"/>
        <xdr:cNvCxnSpPr/>
      </xdr:nvCxnSpPr>
      <xdr:spPr>
        <a:xfrm flipV="1">
          <a:off x="21323300" y="6618681"/>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97295</xdr:rowOff>
    </xdr:from>
    <xdr:to>
      <xdr:col>111</xdr:col>
      <xdr:colOff>177800</xdr:colOff>
      <xdr:row>38</xdr:row>
      <xdr:rowOff>155587</xdr:rowOff>
    </xdr:to>
    <xdr:cxnSp macro="">
      <xdr:nvCxnSpPr>
        <xdr:cNvPr id="747" name="直線コネクタ 746"/>
        <xdr:cNvCxnSpPr/>
      </xdr:nvCxnSpPr>
      <xdr:spPr>
        <a:xfrm>
          <a:off x="20434300" y="6612395"/>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97295</xdr:rowOff>
    </xdr:from>
    <xdr:to>
      <xdr:col>107</xdr:col>
      <xdr:colOff>50800</xdr:colOff>
      <xdr:row>38</xdr:row>
      <xdr:rowOff>127394</xdr:rowOff>
    </xdr:to>
    <xdr:cxnSp macro="">
      <xdr:nvCxnSpPr>
        <xdr:cNvPr id="750" name="直線コネクタ 749"/>
        <xdr:cNvCxnSpPr/>
      </xdr:nvCxnSpPr>
      <xdr:spPr>
        <a:xfrm flipV="1">
          <a:off x="19545300" y="6612395"/>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105563</xdr:rowOff>
    </xdr:from>
    <xdr:to>
      <xdr:col>102</xdr:col>
      <xdr:colOff>114300</xdr:colOff>
      <xdr:row>38</xdr:row>
      <xdr:rowOff>127394</xdr:rowOff>
    </xdr:to>
    <xdr:cxnSp macro="">
      <xdr:nvCxnSpPr>
        <xdr:cNvPr id="753" name="直線コネクタ 752"/>
        <xdr:cNvCxnSpPr/>
      </xdr:nvCxnSpPr>
      <xdr:spPr>
        <a:xfrm>
          <a:off x="18656300" y="6620663"/>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52781</xdr:rowOff>
    </xdr:from>
    <xdr:to>
      <xdr:col>116</xdr:col>
      <xdr:colOff>114300</xdr:colOff>
      <xdr:row>38</xdr:row>
      <xdr:rowOff>154381</xdr:rowOff>
    </xdr:to>
    <xdr:sp macro="" textlink="">
      <xdr:nvSpPr>
        <xdr:cNvPr id="763" name="楕円 762"/>
        <xdr:cNvSpPr/>
      </xdr:nvSpPr>
      <xdr:spPr>
        <a:xfrm>
          <a:off x="221107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538</xdr:rowOff>
    </xdr:from>
    <xdr:ext cx="469744" cy="259045"/>
    <xdr:sp macro="" textlink="">
      <xdr:nvSpPr>
        <xdr:cNvPr id="764" name="投資及び出資金該当値テキスト"/>
        <xdr:cNvSpPr txBox="1"/>
      </xdr:nvSpPr>
      <xdr:spPr>
        <a:xfrm>
          <a:off x="22212300" y="65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104787</xdr:rowOff>
    </xdr:from>
    <xdr:to>
      <xdr:col>112</xdr:col>
      <xdr:colOff>38100</xdr:colOff>
      <xdr:row>39</xdr:row>
      <xdr:rowOff>34937</xdr:rowOff>
    </xdr:to>
    <xdr:sp macro="" textlink="">
      <xdr:nvSpPr>
        <xdr:cNvPr id="765" name="楕円 764"/>
        <xdr:cNvSpPr/>
      </xdr:nvSpPr>
      <xdr:spPr>
        <a:xfrm>
          <a:off x="21272500" y="66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26064</xdr:rowOff>
    </xdr:from>
    <xdr:ext cx="469744" cy="259045"/>
    <xdr:sp macro="" textlink="">
      <xdr:nvSpPr>
        <xdr:cNvPr id="766" name="テキスト ボックス 765"/>
        <xdr:cNvSpPr txBox="1"/>
      </xdr:nvSpPr>
      <xdr:spPr>
        <a:xfrm>
          <a:off x="21088428" y="67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46495</xdr:rowOff>
    </xdr:from>
    <xdr:to>
      <xdr:col>107</xdr:col>
      <xdr:colOff>101600</xdr:colOff>
      <xdr:row>38</xdr:row>
      <xdr:rowOff>148095</xdr:rowOff>
    </xdr:to>
    <xdr:sp macro="" textlink="">
      <xdr:nvSpPr>
        <xdr:cNvPr id="767" name="楕円 766"/>
        <xdr:cNvSpPr/>
      </xdr:nvSpPr>
      <xdr:spPr>
        <a:xfrm>
          <a:off x="20383500" y="65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139222</xdr:rowOff>
    </xdr:from>
    <xdr:ext cx="469744" cy="259045"/>
    <xdr:sp macro="" textlink="">
      <xdr:nvSpPr>
        <xdr:cNvPr id="768" name="テキスト ボックス 767"/>
        <xdr:cNvSpPr txBox="1"/>
      </xdr:nvSpPr>
      <xdr:spPr>
        <a:xfrm>
          <a:off x="20199428" y="66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76594</xdr:rowOff>
    </xdr:from>
    <xdr:to>
      <xdr:col>102</xdr:col>
      <xdr:colOff>165100</xdr:colOff>
      <xdr:row>39</xdr:row>
      <xdr:rowOff>6744</xdr:rowOff>
    </xdr:to>
    <xdr:sp macro="" textlink="">
      <xdr:nvSpPr>
        <xdr:cNvPr id="769" name="楕円 768"/>
        <xdr:cNvSpPr/>
      </xdr:nvSpPr>
      <xdr:spPr>
        <a:xfrm>
          <a:off x="19494500" y="6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169321</xdr:rowOff>
    </xdr:from>
    <xdr:ext cx="469744" cy="259045"/>
    <xdr:sp macro="" textlink="">
      <xdr:nvSpPr>
        <xdr:cNvPr id="770" name="テキスト ボックス 769"/>
        <xdr:cNvSpPr txBox="1"/>
      </xdr:nvSpPr>
      <xdr:spPr>
        <a:xfrm>
          <a:off x="19310428" y="66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54763</xdr:rowOff>
    </xdr:from>
    <xdr:to>
      <xdr:col>98</xdr:col>
      <xdr:colOff>38100</xdr:colOff>
      <xdr:row>38</xdr:row>
      <xdr:rowOff>156363</xdr:rowOff>
    </xdr:to>
    <xdr:sp macro="" textlink="">
      <xdr:nvSpPr>
        <xdr:cNvPr id="771" name="楕円 770"/>
        <xdr:cNvSpPr/>
      </xdr:nvSpPr>
      <xdr:spPr>
        <a:xfrm>
          <a:off x="18605500" y="65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147490</xdr:rowOff>
    </xdr:from>
    <xdr:ext cx="469744" cy="259045"/>
    <xdr:sp macro="" textlink="">
      <xdr:nvSpPr>
        <xdr:cNvPr id="772" name="テキスト ボックス 771"/>
        <xdr:cNvSpPr txBox="1"/>
      </xdr:nvSpPr>
      <xdr:spPr>
        <a:xfrm>
          <a:off x="18421428" y="66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98226</xdr:rowOff>
    </xdr:from>
    <xdr:to>
      <xdr:col>116</xdr:col>
      <xdr:colOff>63500</xdr:colOff>
      <xdr:row>59</xdr:row>
      <xdr:rowOff>98878</xdr:rowOff>
    </xdr:to>
    <xdr:cxnSp macro="">
      <xdr:nvCxnSpPr>
        <xdr:cNvPr id="803" name="直線コネクタ 802"/>
        <xdr:cNvCxnSpPr/>
      </xdr:nvCxnSpPr>
      <xdr:spPr>
        <a:xfrm flipV="1">
          <a:off x="21323300" y="10213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94290</xdr:rowOff>
    </xdr:from>
    <xdr:to>
      <xdr:col>111</xdr:col>
      <xdr:colOff>177800</xdr:colOff>
      <xdr:row>59</xdr:row>
      <xdr:rowOff>98878</xdr:rowOff>
    </xdr:to>
    <xdr:cxnSp macro="">
      <xdr:nvCxnSpPr>
        <xdr:cNvPr id="806" name="直線コネクタ 805"/>
        <xdr:cNvCxnSpPr/>
      </xdr:nvCxnSpPr>
      <xdr:spPr>
        <a:xfrm>
          <a:off x="20434300" y="10209840"/>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74957</xdr:rowOff>
    </xdr:from>
    <xdr:to>
      <xdr:col>107</xdr:col>
      <xdr:colOff>50800</xdr:colOff>
      <xdr:row>59</xdr:row>
      <xdr:rowOff>94290</xdr:rowOff>
    </xdr:to>
    <xdr:cxnSp macro="">
      <xdr:nvCxnSpPr>
        <xdr:cNvPr id="809" name="直線コネクタ 808"/>
        <xdr:cNvCxnSpPr/>
      </xdr:nvCxnSpPr>
      <xdr:spPr>
        <a:xfrm>
          <a:off x="19545300" y="10190507"/>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74957</xdr:rowOff>
    </xdr:from>
    <xdr:to>
      <xdr:col>102</xdr:col>
      <xdr:colOff>114300</xdr:colOff>
      <xdr:row>59</xdr:row>
      <xdr:rowOff>85685</xdr:rowOff>
    </xdr:to>
    <xdr:cxnSp macro="">
      <xdr:nvCxnSpPr>
        <xdr:cNvPr id="812" name="直線コネクタ 811"/>
        <xdr:cNvCxnSpPr/>
      </xdr:nvCxnSpPr>
      <xdr:spPr>
        <a:xfrm flipV="1">
          <a:off x="18656300" y="10190507"/>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47426</xdr:rowOff>
    </xdr:from>
    <xdr:to>
      <xdr:col>116</xdr:col>
      <xdr:colOff>114300</xdr:colOff>
      <xdr:row>59</xdr:row>
      <xdr:rowOff>149026</xdr:rowOff>
    </xdr:to>
    <xdr:sp macro="" textlink="">
      <xdr:nvSpPr>
        <xdr:cNvPr id="822" name="楕円 821"/>
        <xdr:cNvSpPr/>
      </xdr:nvSpPr>
      <xdr:spPr>
        <a:xfrm>
          <a:off x="221107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133803</xdr:rowOff>
    </xdr:from>
    <xdr:ext cx="313932" cy="259045"/>
    <xdr:sp macro="" textlink="">
      <xdr:nvSpPr>
        <xdr:cNvPr id="823" name="貸付金該当値テキスト"/>
        <xdr:cNvSpPr txBox="1"/>
      </xdr:nvSpPr>
      <xdr:spPr>
        <a:xfrm>
          <a:off x="22212300" y="100779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43490</xdr:rowOff>
    </xdr:from>
    <xdr:to>
      <xdr:col>107</xdr:col>
      <xdr:colOff>101600</xdr:colOff>
      <xdr:row>59</xdr:row>
      <xdr:rowOff>145090</xdr:rowOff>
    </xdr:to>
    <xdr:sp macro="" textlink="">
      <xdr:nvSpPr>
        <xdr:cNvPr id="826" name="楕円 825"/>
        <xdr:cNvSpPr/>
      </xdr:nvSpPr>
      <xdr:spPr>
        <a:xfrm>
          <a:off x="20383500" y="101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136217</xdr:rowOff>
    </xdr:from>
    <xdr:ext cx="378565" cy="259045"/>
    <xdr:sp macro="" textlink="">
      <xdr:nvSpPr>
        <xdr:cNvPr id="827" name="テキスト ボックス 826"/>
        <xdr:cNvSpPr txBox="1"/>
      </xdr:nvSpPr>
      <xdr:spPr>
        <a:xfrm>
          <a:off x="20245017" y="1025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24157</xdr:rowOff>
    </xdr:from>
    <xdr:to>
      <xdr:col>102</xdr:col>
      <xdr:colOff>165100</xdr:colOff>
      <xdr:row>59</xdr:row>
      <xdr:rowOff>125757</xdr:rowOff>
    </xdr:to>
    <xdr:sp macro="" textlink="">
      <xdr:nvSpPr>
        <xdr:cNvPr id="828" name="楕円 827"/>
        <xdr:cNvSpPr/>
      </xdr:nvSpPr>
      <xdr:spPr>
        <a:xfrm>
          <a:off x="19494500" y="101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116884</xdr:rowOff>
    </xdr:from>
    <xdr:ext cx="469744" cy="259045"/>
    <xdr:sp macro="" textlink="">
      <xdr:nvSpPr>
        <xdr:cNvPr id="829" name="テキスト ボックス 828"/>
        <xdr:cNvSpPr txBox="1"/>
      </xdr:nvSpPr>
      <xdr:spPr>
        <a:xfrm>
          <a:off x="19310428" y="1023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34885</xdr:rowOff>
    </xdr:from>
    <xdr:to>
      <xdr:col>98</xdr:col>
      <xdr:colOff>38100</xdr:colOff>
      <xdr:row>59</xdr:row>
      <xdr:rowOff>136485</xdr:rowOff>
    </xdr:to>
    <xdr:sp macro="" textlink="">
      <xdr:nvSpPr>
        <xdr:cNvPr id="830" name="楕円 829"/>
        <xdr:cNvSpPr/>
      </xdr:nvSpPr>
      <xdr:spPr>
        <a:xfrm>
          <a:off x="18605500" y="101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127612</xdr:rowOff>
    </xdr:from>
    <xdr:ext cx="378565" cy="259045"/>
    <xdr:sp macro="" textlink="">
      <xdr:nvSpPr>
        <xdr:cNvPr id="831" name="テキスト ボックス 830"/>
        <xdr:cNvSpPr txBox="1"/>
      </xdr:nvSpPr>
      <xdr:spPr>
        <a:xfrm>
          <a:off x="18467017" y="10243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99809</xdr:rowOff>
    </xdr:from>
    <xdr:to>
      <xdr:col>116</xdr:col>
      <xdr:colOff>63500</xdr:colOff>
      <xdr:row>76</xdr:row>
      <xdr:rowOff>50292</xdr:rowOff>
    </xdr:to>
    <xdr:cxnSp macro="">
      <xdr:nvCxnSpPr>
        <xdr:cNvPr id="861" name="直線コネクタ 860"/>
        <xdr:cNvCxnSpPr/>
      </xdr:nvCxnSpPr>
      <xdr:spPr>
        <a:xfrm flipV="1">
          <a:off x="21323300" y="12958559"/>
          <a:ext cx="838200" cy="1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30683</xdr:rowOff>
    </xdr:from>
    <xdr:to>
      <xdr:col>111</xdr:col>
      <xdr:colOff>177800</xdr:colOff>
      <xdr:row>76</xdr:row>
      <xdr:rowOff>50292</xdr:rowOff>
    </xdr:to>
    <xdr:cxnSp macro="">
      <xdr:nvCxnSpPr>
        <xdr:cNvPr id="864" name="直線コネクタ 863"/>
        <xdr:cNvCxnSpPr/>
      </xdr:nvCxnSpPr>
      <xdr:spPr>
        <a:xfrm>
          <a:off x="20434300" y="13060883"/>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10376</xdr:rowOff>
    </xdr:from>
    <xdr:to>
      <xdr:col>107</xdr:col>
      <xdr:colOff>50800</xdr:colOff>
      <xdr:row>76</xdr:row>
      <xdr:rowOff>30683</xdr:rowOff>
    </xdr:to>
    <xdr:cxnSp macro="">
      <xdr:nvCxnSpPr>
        <xdr:cNvPr id="867" name="直線コネクタ 866"/>
        <xdr:cNvCxnSpPr/>
      </xdr:nvCxnSpPr>
      <xdr:spPr>
        <a:xfrm>
          <a:off x="19545300" y="13040576"/>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10376</xdr:rowOff>
    </xdr:from>
    <xdr:to>
      <xdr:col>102</xdr:col>
      <xdr:colOff>114300</xdr:colOff>
      <xdr:row>76</xdr:row>
      <xdr:rowOff>16218</xdr:rowOff>
    </xdr:to>
    <xdr:cxnSp macro="">
      <xdr:nvCxnSpPr>
        <xdr:cNvPr id="870" name="直線コネクタ 869"/>
        <xdr:cNvCxnSpPr/>
      </xdr:nvCxnSpPr>
      <xdr:spPr>
        <a:xfrm flipV="1">
          <a:off x="18656300" y="13040576"/>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49009</xdr:rowOff>
    </xdr:from>
    <xdr:to>
      <xdr:col>116</xdr:col>
      <xdr:colOff>114300</xdr:colOff>
      <xdr:row>75</xdr:row>
      <xdr:rowOff>150609</xdr:rowOff>
    </xdr:to>
    <xdr:sp macro="" textlink="">
      <xdr:nvSpPr>
        <xdr:cNvPr id="880" name="楕円 879"/>
        <xdr:cNvSpPr/>
      </xdr:nvSpPr>
      <xdr:spPr>
        <a:xfrm>
          <a:off x="22110700" y="129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27436</xdr:rowOff>
    </xdr:from>
    <xdr:ext cx="534377" cy="259045"/>
    <xdr:sp macro="" textlink="">
      <xdr:nvSpPr>
        <xdr:cNvPr id="881" name="繰出金該当値テキスト"/>
        <xdr:cNvSpPr txBox="1"/>
      </xdr:nvSpPr>
      <xdr:spPr>
        <a:xfrm>
          <a:off x="22212300" y="128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170942</xdr:rowOff>
    </xdr:from>
    <xdr:to>
      <xdr:col>112</xdr:col>
      <xdr:colOff>38100</xdr:colOff>
      <xdr:row>76</xdr:row>
      <xdr:rowOff>101092</xdr:rowOff>
    </xdr:to>
    <xdr:sp macro="" textlink="">
      <xdr:nvSpPr>
        <xdr:cNvPr id="882" name="楕円 881"/>
        <xdr:cNvSpPr/>
      </xdr:nvSpPr>
      <xdr:spPr>
        <a:xfrm>
          <a:off x="21272500" y="130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92219</xdr:rowOff>
    </xdr:from>
    <xdr:ext cx="534377" cy="259045"/>
    <xdr:sp macro="" textlink="">
      <xdr:nvSpPr>
        <xdr:cNvPr id="883" name="テキスト ボックス 882"/>
        <xdr:cNvSpPr txBox="1"/>
      </xdr:nvSpPr>
      <xdr:spPr>
        <a:xfrm>
          <a:off x="21056111" y="131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151333</xdr:rowOff>
    </xdr:from>
    <xdr:to>
      <xdr:col>107</xdr:col>
      <xdr:colOff>101600</xdr:colOff>
      <xdr:row>76</xdr:row>
      <xdr:rowOff>81483</xdr:rowOff>
    </xdr:to>
    <xdr:sp macro="" textlink="">
      <xdr:nvSpPr>
        <xdr:cNvPr id="884" name="楕円 883"/>
        <xdr:cNvSpPr/>
      </xdr:nvSpPr>
      <xdr:spPr>
        <a:xfrm>
          <a:off x="20383500" y="130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72610</xdr:rowOff>
    </xdr:from>
    <xdr:ext cx="534377" cy="259045"/>
    <xdr:sp macro="" textlink="">
      <xdr:nvSpPr>
        <xdr:cNvPr id="885" name="テキスト ボックス 884"/>
        <xdr:cNvSpPr txBox="1"/>
      </xdr:nvSpPr>
      <xdr:spPr>
        <a:xfrm>
          <a:off x="20167111" y="131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131026</xdr:rowOff>
    </xdr:from>
    <xdr:to>
      <xdr:col>102</xdr:col>
      <xdr:colOff>165100</xdr:colOff>
      <xdr:row>76</xdr:row>
      <xdr:rowOff>61176</xdr:rowOff>
    </xdr:to>
    <xdr:sp macro="" textlink="">
      <xdr:nvSpPr>
        <xdr:cNvPr id="886" name="楕円 885"/>
        <xdr:cNvSpPr/>
      </xdr:nvSpPr>
      <xdr:spPr>
        <a:xfrm>
          <a:off x="19494500" y="129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52303</xdr:rowOff>
    </xdr:from>
    <xdr:ext cx="534377" cy="259045"/>
    <xdr:sp macro="" textlink="">
      <xdr:nvSpPr>
        <xdr:cNvPr id="887" name="テキスト ボックス 886"/>
        <xdr:cNvSpPr txBox="1"/>
      </xdr:nvSpPr>
      <xdr:spPr>
        <a:xfrm>
          <a:off x="19278111" y="130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136868</xdr:rowOff>
    </xdr:from>
    <xdr:to>
      <xdr:col>98</xdr:col>
      <xdr:colOff>38100</xdr:colOff>
      <xdr:row>76</xdr:row>
      <xdr:rowOff>67018</xdr:rowOff>
    </xdr:to>
    <xdr:sp macro="" textlink="">
      <xdr:nvSpPr>
        <xdr:cNvPr id="888" name="楕円 887"/>
        <xdr:cNvSpPr/>
      </xdr:nvSpPr>
      <xdr:spPr>
        <a:xfrm>
          <a:off x="18605500" y="129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58145</xdr:rowOff>
    </xdr:from>
    <xdr:ext cx="534377" cy="259045"/>
    <xdr:sp macro="" textlink="">
      <xdr:nvSpPr>
        <xdr:cNvPr id="889" name="テキスト ボックス 888"/>
        <xdr:cNvSpPr txBox="1"/>
      </xdr:nvSpPr>
      <xdr:spPr>
        <a:xfrm>
          <a:off x="18389111" y="130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が類似団体を上回っているのは、農業・水産業ともに盛んな地域であることや、子育て施策の充実による関係職員の確保などにより職員数が多いことが要因となっている。今後も指定管理者の導入や会計年度任用職員制度の活用などにより、抑制に努める。</a:t>
          </a:r>
          <a:endParaRPr lang="ja-JP" altLang="ja-JP" sz="1400">
            <a:effectLst/>
          </a:endParaRPr>
        </a:p>
        <a:p>
          <a:r>
            <a:rPr kumimoji="1" lang="ja-JP" altLang="ja-JP" sz="1100">
              <a:solidFill>
                <a:schemeClr val="dk1"/>
              </a:solidFill>
              <a:effectLst/>
              <a:latin typeface="+mn-lt"/>
              <a:ea typeface="+mn-ea"/>
              <a:cs typeface="+mn-cs"/>
            </a:rPr>
            <a:t>補助費は人口増加対策事業の実施や</a:t>
          </a:r>
          <a:r>
            <a:rPr kumimoji="1" lang="ja-JP" altLang="en-US" sz="1100">
              <a:solidFill>
                <a:schemeClr val="dk1"/>
              </a:solidFill>
              <a:effectLst/>
              <a:latin typeface="+mn-lt"/>
              <a:ea typeface="+mn-ea"/>
              <a:cs typeface="+mn-cs"/>
            </a:rPr>
            <a:t>新型コロナウイルス対策関連経費</a:t>
          </a:r>
          <a:r>
            <a:rPr kumimoji="1" lang="ja-JP" altLang="ja-JP" sz="1100">
              <a:solidFill>
                <a:schemeClr val="dk1"/>
              </a:solidFill>
              <a:effectLst/>
              <a:latin typeface="+mn-lt"/>
              <a:ea typeface="+mn-ea"/>
              <a:cs typeface="+mn-cs"/>
            </a:rPr>
            <a:t>により類似団体に比べ高い状況にある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事業の見直しや各種補助事業の精査を行い適正化を図っているところである</a:t>
          </a:r>
          <a:r>
            <a:rPr kumimoji="1" lang="ja-JP" altLang="en-US" sz="1100">
              <a:solidFill>
                <a:schemeClr val="dk1"/>
              </a:solidFill>
              <a:effectLst/>
              <a:latin typeface="+mn-lt"/>
              <a:ea typeface="+mn-ea"/>
              <a:cs typeface="+mn-cs"/>
            </a:rPr>
            <a:t>が、一部事務組合のインフラ整備等大型事業に係る元金償還開始とともに、今後更に類似団体との乖離が拡大する可能性もある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維持補修費については建物の老朽化に係る補修事業の増加により類似団体を上回っている。今後も計画に基づき、施設の除却や事業の取捨選択を徹底していくことで、事業費の減少を目指す。</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
4,861
624.69
7,124,292
6,823,643
277,307
4,168,010
7,893,130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145923</xdr:rowOff>
    </xdr:from>
    <xdr:to>
      <xdr:col>24</xdr:col>
      <xdr:colOff>63500</xdr:colOff>
      <xdr:row>34</xdr:row>
      <xdr:rowOff>67564</xdr:rowOff>
    </xdr:to>
    <xdr:cxnSp macro="">
      <xdr:nvCxnSpPr>
        <xdr:cNvPr id="61" name="直線コネクタ 60"/>
        <xdr:cNvCxnSpPr/>
      </xdr:nvCxnSpPr>
      <xdr:spPr>
        <a:xfrm flipV="1">
          <a:off x="3797300" y="5803773"/>
          <a:ext cx="838200" cy="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67564</xdr:rowOff>
    </xdr:from>
    <xdr:to>
      <xdr:col>19</xdr:col>
      <xdr:colOff>177800</xdr:colOff>
      <xdr:row>34</xdr:row>
      <xdr:rowOff>118237</xdr:rowOff>
    </xdr:to>
    <xdr:cxnSp macro="">
      <xdr:nvCxnSpPr>
        <xdr:cNvPr id="64" name="直線コネクタ 63"/>
        <xdr:cNvCxnSpPr/>
      </xdr:nvCxnSpPr>
      <xdr:spPr>
        <a:xfrm flipV="1">
          <a:off x="2908300" y="589686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65659</xdr:rowOff>
    </xdr:from>
    <xdr:to>
      <xdr:col>15</xdr:col>
      <xdr:colOff>50800</xdr:colOff>
      <xdr:row>34</xdr:row>
      <xdr:rowOff>118237</xdr:rowOff>
    </xdr:to>
    <xdr:cxnSp macro="">
      <xdr:nvCxnSpPr>
        <xdr:cNvPr id="67" name="直線コネクタ 66"/>
        <xdr:cNvCxnSpPr/>
      </xdr:nvCxnSpPr>
      <xdr:spPr>
        <a:xfrm>
          <a:off x="2019300" y="589495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65659</xdr:rowOff>
    </xdr:from>
    <xdr:to>
      <xdr:col>10</xdr:col>
      <xdr:colOff>114300</xdr:colOff>
      <xdr:row>34</xdr:row>
      <xdr:rowOff>72263</xdr:rowOff>
    </xdr:to>
    <xdr:cxnSp macro="">
      <xdr:nvCxnSpPr>
        <xdr:cNvPr id="70" name="直線コネクタ 69"/>
        <xdr:cNvCxnSpPr/>
      </xdr:nvCxnSpPr>
      <xdr:spPr>
        <a:xfrm flipV="1">
          <a:off x="1130300" y="5894959"/>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95123</xdr:rowOff>
    </xdr:from>
    <xdr:to>
      <xdr:col>24</xdr:col>
      <xdr:colOff>114300</xdr:colOff>
      <xdr:row>34</xdr:row>
      <xdr:rowOff>25273</xdr:rowOff>
    </xdr:to>
    <xdr:sp macro="" textlink="">
      <xdr:nvSpPr>
        <xdr:cNvPr id="80" name="楕円 79"/>
        <xdr:cNvSpPr/>
      </xdr:nvSpPr>
      <xdr:spPr>
        <a:xfrm>
          <a:off x="4584700" y="57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118000</xdr:rowOff>
    </xdr:from>
    <xdr:ext cx="534377" cy="259045"/>
    <xdr:sp macro="" textlink="">
      <xdr:nvSpPr>
        <xdr:cNvPr id="81" name="議会費該当値テキスト"/>
        <xdr:cNvSpPr txBox="1"/>
      </xdr:nvSpPr>
      <xdr:spPr>
        <a:xfrm>
          <a:off x="4686300" y="56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16764</xdr:rowOff>
    </xdr:from>
    <xdr:to>
      <xdr:col>20</xdr:col>
      <xdr:colOff>38100</xdr:colOff>
      <xdr:row>34</xdr:row>
      <xdr:rowOff>118364</xdr:rowOff>
    </xdr:to>
    <xdr:sp macro="" textlink="">
      <xdr:nvSpPr>
        <xdr:cNvPr id="82" name="楕円 81"/>
        <xdr:cNvSpPr/>
      </xdr:nvSpPr>
      <xdr:spPr>
        <a:xfrm>
          <a:off x="37465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134891</xdr:rowOff>
    </xdr:from>
    <xdr:ext cx="534377" cy="259045"/>
    <xdr:sp macro="" textlink="">
      <xdr:nvSpPr>
        <xdr:cNvPr id="83" name="テキスト ボックス 82"/>
        <xdr:cNvSpPr txBox="1"/>
      </xdr:nvSpPr>
      <xdr:spPr>
        <a:xfrm>
          <a:off x="3530111" y="56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67437</xdr:rowOff>
    </xdr:from>
    <xdr:to>
      <xdr:col>15</xdr:col>
      <xdr:colOff>101600</xdr:colOff>
      <xdr:row>34</xdr:row>
      <xdr:rowOff>169037</xdr:rowOff>
    </xdr:to>
    <xdr:sp macro="" textlink="">
      <xdr:nvSpPr>
        <xdr:cNvPr id="84" name="楕円 83"/>
        <xdr:cNvSpPr/>
      </xdr:nvSpPr>
      <xdr:spPr>
        <a:xfrm>
          <a:off x="2857500" y="58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14114</xdr:rowOff>
    </xdr:from>
    <xdr:ext cx="534377" cy="259045"/>
    <xdr:sp macro="" textlink="">
      <xdr:nvSpPr>
        <xdr:cNvPr id="85" name="テキスト ボックス 84"/>
        <xdr:cNvSpPr txBox="1"/>
      </xdr:nvSpPr>
      <xdr:spPr>
        <a:xfrm>
          <a:off x="2641111" y="56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14859</xdr:rowOff>
    </xdr:from>
    <xdr:to>
      <xdr:col>10</xdr:col>
      <xdr:colOff>165100</xdr:colOff>
      <xdr:row>34</xdr:row>
      <xdr:rowOff>116459</xdr:rowOff>
    </xdr:to>
    <xdr:sp macro="" textlink="">
      <xdr:nvSpPr>
        <xdr:cNvPr id="86" name="楕円 85"/>
        <xdr:cNvSpPr/>
      </xdr:nvSpPr>
      <xdr:spPr>
        <a:xfrm>
          <a:off x="1968500" y="58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132986</xdr:rowOff>
    </xdr:from>
    <xdr:ext cx="534377" cy="259045"/>
    <xdr:sp macro="" textlink="">
      <xdr:nvSpPr>
        <xdr:cNvPr id="87" name="テキスト ボックス 86"/>
        <xdr:cNvSpPr txBox="1"/>
      </xdr:nvSpPr>
      <xdr:spPr>
        <a:xfrm>
          <a:off x="1752111" y="56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21463</xdr:rowOff>
    </xdr:from>
    <xdr:to>
      <xdr:col>6</xdr:col>
      <xdr:colOff>38100</xdr:colOff>
      <xdr:row>34</xdr:row>
      <xdr:rowOff>123063</xdr:rowOff>
    </xdr:to>
    <xdr:sp macro="" textlink="">
      <xdr:nvSpPr>
        <xdr:cNvPr id="88" name="楕円 87"/>
        <xdr:cNvSpPr/>
      </xdr:nvSpPr>
      <xdr:spPr>
        <a:xfrm>
          <a:off x="10795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139590</xdr:rowOff>
    </xdr:from>
    <xdr:ext cx="534377" cy="259045"/>
    <xdr:sp macro="" textlink="">
      <xdr:nvSpPr>
        <xdr:cNvPr id="89" name="テキスト ボックス 88"/>
        <xdr:cNvSpPr txBox="1"/>
      </xdr:nvSpPr>
      <xdr:spPr>
        <a:xfrm>
          <a:off x="863111" y="56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99919</xdr:rowOff>
    </xdr:from>
    <xdr:to>
      <xdr:col>24</xdr:col>
      <xdr:colOff>63500</xdr:colOff>
      <xdr:row>57</xdr:row>
      <xdr:rowOff>101012</xdr:rowOff>
    </xdr:to>
    <xdr:cxnSp macro="">
      <xdr:nvCxnSpPr>
        <xdr:cNvPr id="120" name="直線コネクタ 119"/>
        <xdr:cNvCxnSpPr/>
      </xdr:nvCxnSpPr>
      <xdr:spPr>
        <a:xfrm>
          <a:off x="3797300" y="9701119"/>
          <a:ext cx="838200" cy="1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97148</xdr:rowOff>
    </xdr:from>
    <xdr:to>
      <xdr:col>19</xdr:col>
      <xdr:colOff>177800</xdr:colOff>
      <xdr:row>56</xdr:row>
      <xdr:rowOff>99919</xdr:rowOff>
    </xdr:to>
    <xdr:cxnSp macro="">
      <xdr:nvCxnSpPr>
        <xdr:cNvPr id="123" name="直線コネクタ 122"/>
        <xdr:cNvCxnSpPr/>
      </xdr:nvCxnSpPr>
      <xdr:spPr>
        <a:xfrm>
          <a:off x="2908300" y="9698348"/>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97148</xdr:rowOff>
    </xdr:from>
    <xdr:to>
      <xdr:col>15</xdr:col>
      <xdr:colOff>50800</xdr:colOff>
      <xdr:row>56</xdr:row>
      <xdr:rowOff>117913</xdr:rowOff>
    </xdr:to>
    <xdr:cxnSp macro="">
      <xdr:nvCxnSpPr>
        <xdr:cNvPr id="126" name="直線コネクタ 125"/>
        <xdr:cNvCxnSpPr/>
      </xdr:nvCxnSpPr>
      <xdr:spPr>
        <a:xfrm flipV="1">
          <a:off x="2019300" y="9698348"/>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117913</xdr:rowOff>
    </xdr:from>
    <xdr:to>
      <xdr:col>10</xdr:col>
      <xdr:colOff>114300</xdr:colOff>
      <xdr:row>57</xdr:row>
      <xdr:rowOff>164118</xdr:rowOff>
    </xdr:to>
    <xdr:cxnSp macro="">
      <xdr:nvCxnSpPr>
        <xdr:cNvPr id="129" name="直線コネクタ 128"/>
        <xdr:cNvCxnSpPr/>
      </xdr:nvCxnSpPr>
      <xdr:spPr>
        <a:xfrm flipV="1">
          <a:off x="1130300" y="9719113"/>
          <a:ext cx="889000" cy="2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50212</xdr:rowOff>
    </xdr:from>
    <xdr:to>
      <xdr:col>24</xdr:col>
      <xdr:colOff>114300</xdr:colOff>
      <xdr:row>57</xdr:row>
      <xdr:rowOff>151812</xdr:rowOff>
    </xdr:to>
    <xdr:sp macro="" textlink="">
      <xdr:nvSpPr>
        <xdr:cNvPr id="139" name="楕円 138"/>
        <xdr:cNvSpPr/>
      </xdr:nvSpPr>
      <xdr:spPr>
        <a:xfrm>
          <a:off x="4584700" y="98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28639</xdr:rowOff>
    </xdr:from>
    <xdr:ext cx="599010" cy="259045"/>
    <xdr:sp macro="" textlink="">
      <xdr:nvSpPr>
        <xdr:cNvPr id="140" name="総務費該当値テキスト"/>
        <xdr:cNvSpPr txBox="1"/>
      </xdr:nvSpPr>
      <xdr:spPr>
        <a:xfrm>
          <a:off x="4686300" y="980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49119</xdr:rowOff>
    </xdr:from>
    <xdr:to>
      <xdr:col>20</xdr:col>
      <xdr:colOff>38100</xdr:colOff>
      <xdr:row>56</xdr:row>
      <xdr:rowOff>150719</xdr:rowOff>
    </xdr:to>
    <xdr:sp macro="" textlink="">
      <xdr:nvSpPr>
        <xdr:cNvPr id="141" name="楕円 140"/>
        <xdr:cNvSpPr/>
      </xdr:nvSpPr>
      <xdr:spPr>
        <a:xfrm>
          <a:off x="3746500" y="96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167246</xdr:rowOff>
    </xdr:from>
    <xdr:ext cx="599010" cy="259045"/>
    <xdr:sp macro="" textlink="">
      <xdr:nvSpPr>
        <xdr:cNvPr id="142" name="テキスト ボックス 141"/>
        <xdr:cNvSpPr txBox="1"/>
      </xdr:nvSpPr>
      <xdr:spPr>
        <a:xfrm>
          <a:off x="3497795" y="94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46348</xdr:rowOff>
    </xdr:from>
    <xdr:to>
      <xdr:col>15</xdr:col>
      <xdr:colOff>101600</xdr:colOff>
      <xdr:row>56</xdr:row>
      <xdr:rowOff>147948</xdr:rowOff>
    </xdr:to>
    <xdr:sp macro="" textlink="">
      <xdr:nvSpPr>
        <xdr:cNvPr id="143" name="楕円 142"/>
        <xdr:cNvSpPr/>
      </xdr:nvSpPr>
      <xdr:spPr>
        <a:xfrm>
          <a:off x="2857500" y="96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139075</xdr:rowOff>
    </xdr:from>
    <xdr:ext cx="599010" cy="259045"/>
    <xdr:sp macro="" textlink="">
      <xdr:nvSpPr>
        <xdr:cNvPr id="144" name="テキスト ボックス 143"/>
        <xdr:cNvSpPr txBox="1"/>
      </xdr:nvSpPr>
      <xdr:spPr>
        <a:xfrm>
          <a:off x="2608795" y="974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67113</xdr:rowOff>
    </xdr:from>
    <xdr:to>
      <xdr:col>10</xdr:col>
      <xdr:colOff>165100</xdr:colOff>
      <xdr:row>56</xdr:row>
      <xdr:rowOff>168713</xdr:rowOff>
    </xdr:to>
    <xdr:sp macro="" textlink="">
      <xdr:nvSpPr>
        <xdr:cNvPr id="145" name="楕円 144"/>
        <xdr:cNvSpPr/>
      </xdr:nvSpPr>
      <xdr:spPr>
        <a:xfrm>
          <a:off x="1968500" y="96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13790</xdr:rowOff>
    </xdr:from>
    <xdr:ext cx="599010" cy="259045"/>
    <xdr:sp macro="" textlink="">
      <xdr:nvSpPr>
        <xdr:cNvPr id="146" name="テキスト ボックス 145"/>
        <xdr:cNvSpPr txBox="1"/>
      </xdr:nvSpPr>
      <xdr:spPr>
        <a:xfrm>
          <a:off x="1719795" y="944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113318</xdr:rowOff>
    </xdr:from>
    <xdr:to>
      <xdr:col>6</xdr:col>
      <xdr:colOff>38100</xdr:colOff>
      <xdr:row>58</xdr:row>
      <xdr:rowOff>43468</xdr:rowOff>
    </xdr:to>
    <xdr:sp macro="" textlink="">
      <xdr:nvSpPr>
        <xdr:cNvPr id="147" name="楕円 146"/>
        <xdr:cNvSpPr/>
      </xdr:nvSpPr>
      <xdr:spPr>
        <a:xfrm>
          <a:off x="1079500" y="98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34595</xdr:rowOff>
    </xdr:from>
    <xdr:ext cx="599010" cy="259045"/>
    <xdr:sp macro="" textlink="">
      <xdr:nvSpPr>
        <xdr:cNvPr id="148" name="テキスト ボックス 147"/>
        <xdr:cNvSpPr txBox="1"/>
      </xdr:nvSpPr>
      <xdr:spPr>
        <a:xfrm>
          <a:off x="830795" y="997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83908</xdr:rowOff>
    </xdr:from>
    <xdr:to>
      <xdr:col>24</xdr:col>
      <xdr:colOff>63500</xdr:colOff>
      <xdr:row>75</xdr:row>
      <xdr:rowOff>90190</xdr:rowOff>
    </xdr:to>
    <xdr:cxnSp macro="">
      <xdr:nvCxnSpPr>
        <xdr:cNvPr id="176" name="直線コネクタ 175"/>
        <xdr:cNvCxnSpPr/>
      </xdr:nvCxnSpPr>
      <xdr:spPr>
        <a:xfrm flipV="1">
          <a:off x="3797300" y="12942658"/>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90190</xdr:rowOff>
    </xdr:from>
    <xdr:to>
      <xdr:col>19</xdr:col>
      <xdr:colOff>177800</xdr:colOff>
      <xdr:row>76</xdr:row>
      <xdr:rowOff>88229</xdr:rowOff>
    </xdr:to>
    <xdr:cxnSp macro="">
      <xdr:nvCxnSpPr>
        <xdr:cNvPr id="179" name="直線コネクタ 178"/>
        <xdr:cNvCxnSpPr/>
      </xdr:nvCxnSpPr>
      <xdr:spPr>
        <a:xfrm flipV="1">
          <a:off x="2908300" y="12948940"/>
          <a:ext cx="889000" cy="16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88229</xdr:rowOff>
    </xdr:from>
    <xdr:to>
      <xdr:col>15</xdr:col>
      <xdr:colOff>50800</xdr:colOff>
      <xdr:row>77</xdr:row>
      <xdr:rowOff>29533</xdr:rowOff>
    </xdr:to>
    <xdr:cxnSp macro="">
      <xdr:nvCxnSpPr>
        <xdr:cNvPr id="182" name="直線コネクタ 181"/>
        <xdr:cNvCxnSpPr/>
      </xdr:nvCxnSpPr>
      <xdr:spPr>
        <a:xfrm flipV="1">
          <a:off x="2019300" y="13118429"/>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29533</xdr:rowOff>
    </xdr:from>
    <xdr:to>
      <xdr:col>10</xdr:col>
      <xdr:colOff>114300</xdr:colOff>
      <xdr:row>77</xdr:row>
      <xdr:rowOff>30786</xdr:rowOff>
    </xdr:to>
    <xdr:cxnSp macro="">
      <xdr:nvCxnSpPr>
        <xdr:cNvPr id="185" name="直線コネクタ 184"/>
        <xdr:cNvCxnSpPr/>
      </xdr:nvCxnSpPr>
      <xdr:spPr>
        <a:xfrm flipV="1">
          <a:off x="1130300" y="13231183"/>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33108</xdr:rowOff>
    </xdr:from>
    <xdr:to>
      <xdr:col>24</xdr:col>
      <xdr:colOff>114300</xdr:colOff>
      <xdr:row>75</xdr:row>
      <xdr:rowOff>134708</xdr:rowOff>
    </xdr:to>
    <xdr:sp macro="" textlink="">
      <xdr:nvSpPr>
        <xdr:cNvPr id="195" name="楕円 194"/>
        <xdr:cNvSpPr/>
      </xdr:nvSpPr>
      <xdr:spPr>
        <a:xfrm>
          <a:off x="4584700" y="128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11535</xdr:rowOff>
    </xdr:from>
    <xdr:ext cx="599010" cy="259045"/>
    <xdr:sp macro="" textlink="">
      <xdr:nvSpPr>
        <xdr:cNvPr id="196" name="民生費該当値テキスト"/>
        <xdr:cNvSpPr txBox="1"/>
      </xdr:nvSpPr>
      <xdr:spPr>
        <a:xfrm>
          <a:off x="4686300" y="128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39390</xdr:rowOff>
    </xdr:from>
    <xdr:to>
      <xdr:col>20</xdr:col>
      <xdr:colOff>38100</xdr:colOff>
      <xdr:row>75</xdr:row>
      <xdr:rowOff>140990</xdr:rowOff>
    </xdr:to>
    <xdr:sp macro="" textlink="">
      <xdr:nvSpPr>
        <xdr:cNvPr id="197" name="楕円 196"/>
        <xdr:cNvSpPr/>
      </xdr:nvSpPr>
      <xdr:spPr>
        <a:xfrm>
          <a:off x="3746500" y="12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132117</xdr:rowOff>
    </xdr:from>
    <xdr:ext cx="599010" cy="259045"/>
    <xdr:sp macro="" textlink="">
      <xdr:nvSpPr>
        <xdr:cNvPr id="198" name="テキスト ボックス 197"/>
        <xdr:cNvSpPr txBox="1"/>
      </xdr:nvSpPr>
      <xdr:spPr>
        <a:xfrm>
          <a:off x="3497795" y="129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37429</xdr:rowOff>
    </xdr:from>
    <xdr:to>
      <xdr:col>15</xdr:col>
      <xdr:colOff>101600</xdr:colOff>
      <xdr:row>76</xdr:row>
      <xdr:rowOff>139029</xdr:rowOff>
    </xdr:to>
    <xdr:sp macro="" textlink="">
      <xdr:nvSpPr>
        <xdr:cNvPr id="199" name="楕円 198"/>
        <xdr:cNvSpPr/>
      </xdr:nvSpPr>
      <xdr:spPr>
        <a:xfrm>
          <a:off x="2857500" y="130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130156</xdr:rowOff>
    </xdr:from>
    <xdr:ext cx="599010" cy="259045"/>
    <xdr:sp macro="" textlink="">
      <xdr:nvSpPr>
        <xdr:cNvPr id="200" name="テキスト ボックス 199"/>
        <xdr:cNvSpPr txBox="1"/>
      </xdr:nvSpPr>
      <xdr:spPr>
        <a:xfrm>
          <a:off x="2608795" y="131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150183</xdr:rowOff>
    </xdr:from>
    <xdr:to>
      <xdr:col>10</xdr:col>
      <xdr:colOff>165100</xdr:colOff>
      <xdr:row>77</xdr:row>
      <xdr:rowOff>80333</xdr:rowOff>
    </xdr:to>
    <xdr:sp macro="" textlink="">
      <xdr:nvSpPr>
        <xdr:cNvPr id="201" name="楕円 200"/>
        <xdr:cNvSpPr/>
      </xdr:nvSpPr>
      <xdr:spPr>
        <a:xfrm>
          <a:off x="1968500" y="131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71460</xdr:rowOff>
    </xdr:from>
    <xdr:ext cx="599010" cy="259045"/>
    <xdr:sp macro="" textlink="">
      <xdr:nvSpPr>
        <xdr:cNvPr id="202" name="テキスト ボックス 201"/>
        <xdr:cNvSpPr txBox="1"/>
      </xdr:nvSpPr>
      <xdr:spPr>
        <a:xfrm>
          <a:off x="1719795" y="1327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151436</xdr:rowOff>
    </xdr:from>
    <xdr:to>
      <xdr:col>6</xdr:col>
      <xdr:colOff>38100</xdr:colOff>
      <xdr:row>77</xdr:row>
      <xdr:rowOff>81586</xdr:rowOff>
    </xdr:to>
    <xdr:sp macro="" textlink="">
      <xdr:nvSpPr>
        <xdr:cNvPr id="203" name="楕円 202"/>
        <xdr:cNvSpPr/>
      </xdr:nvSpPr>
      <xdr:spPr>
        <a:xfrm>
          <a:off x="1079500" y="131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72713</xdr:rowOff>
    </xdr:from>
    <xdr:ext cx="599010" cy="259045"/>
    <xdr:sp macro="" textlink="">
      <xdr:nvSpPr>
        <xdr:cNvPr id="204" name="テキスト ボックス 203"/>
        <xdr:cNvSpPr txBox="1"/>
      </xdr:nvSpPr>
      <xdr:spPr>
        <a:xfrm>
          <a:off x="830795" y="13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67352</xdr:rowOff>
    </xdr:from>
    <xdr:to>
      <xdr:col>24</xdr:col>
      <xdr:colOff>63500</xdr:colOff>
      <xdr:row>92</xdr:row>
      <xdr:rowOff>9663</xdr:rowOff>
    </xdr:to>
    <xdr:cxnSp macro="">
      <xdr:nvCxnSpPr>
        <xdr:cNvPr id="231" name="直線コネクタ 230"/>
        <xdr:cNvCxnSpPr/>
      </xdr:nvCxnSpPr>
      <xdr:spPr>
        <a:xfrm>
          <a:off x="3797300" y="15669302"/>
          <a:ext cx="838200" cy="1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67352</xdr:rowOff>
    </xdr:from>
    <xdr:to>
      <xdr:col>19</xdr:col>
      <xdr:colOff>177800</xdr:colOff>
      <xdr:row>93</xdr:row>
      <xdr:rowOff>27124</xdr:rowOff>
    </xdr:to>
    <xdr:cxnSp macro="">
      <xdr:nvCxnSpPr>
        <xdr:cNvPr id="234" name="直線コネクタ 233"/>
        <xdr:cNvCxnSpPr/>
      </xdr:nvCxnSpPr>
      <xdr:spPr>
        <a:xfrm flipV="1">
          <a:off x="2908300" y="15669302"/>
          <a:ext cx="889000" cy="30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27124</xdr:rowOff>
    </xdr:from>
    <xdr:to>
      <xdr:col>15</xdr:col>
      <xdr:colOff>50800</xdr:colOff>
      <xdr:row>93</xdr:row>
      <xdr:rowOff>140115</xdr:rowOff>
    </xdr:to>
    <xdr:cxnSp macro="">
      <xdr:nvCxnSpPr>
        <xdr:cNvPr id="237" name="直線コネクタ 236"/>
        <xdr:cNvCxnSpPr/>
      </xdr:nvCxnSpPr>
      <xdr:spPr>
        <a:xfrm flipV="1">
          <a:off x="2019300" y="15971974"/>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140115</xdr:rowOff>
    </xdr:from>
    <xdr:to>
      <xdr:col>10</xdr:col>
      <xdr:colOff>114300</xdr:colOff>
      <xdr:row>94</xdr:row>
      <xdr:rowOff>53093</xdr:rowOff>
    </xdr:to>
    <xdr:cxnSp macro="">
      <xdr:nvCxnSpPr>
        <xdr:cNvPr id="240" name="直線コネクタ 239"/>
        <xdr:cNvCxnSpPr/>
      </xdr:nvCxnSpPr>
      <xdr:spPr>
        <a:xfrm flipV="1">
          <a:off x="1130300" y="16084965"/>
          <a:ext cx="889000" cy="8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130313</xdr:rowOff>
    </xdr:from>
    <xdr:to>
      <xdr:col>24</xdr:col>
      <xdr:colOff>114300</xdr:colOff>
      <xdr:row>92</xdr:row>
      <xdr:rowOff>60463</xdr:rowOff>
    </xdr:to>
    <xdr:sp macro="" textlink="">
      <xdr:nvSpPr>
        <xdr:cNvPr id="250" name="楕円 249"/>
        <xdr:cNvSpPr/>
      </xdr:nvSpPr>
      <xdr:spPr>
        <a:xfrm>
          <a:off x="4584700" y="157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153190</xdr:rowOff>
    </xdr:from>
    <xdr:ext cx="599010" cy="259045"/>
    <xdr:sp macro="" textlink="">
      <xdr:nvSpPr>
        <xdr:cNvPr id="251" name="衛生費該当値テキスト"/>
        <xdr:cNvSpPr txBox="1"/>
      </xdr:nvSpPr>
      <xdr:spPr>
        <a:xfrm>
          <a:off x="4686300" y="155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16552</xdr:rowOff>
    </xdr:from>
    <xdr:to>
      <xdr:col>20</xdr:col>
      <xdr:colOff>38100</xdr:colOff>
      <xdr:row>91</xdr:row>
      <xdr:rowOff>118152</xdr:rowOff>
    </xdr:to>
    <xdr:sp macro="" textlink="">
      <xdr:nvSpPr>
        <xdr:cNvPr id="252" name="楕円 251"/>
        <xdr:cNvSpPr/>
      </xdr:nvSpPr>
      <xdr:spPr>
        <a:xfrm>
          <a:off x="3746500" y="156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134679</xdr:rowOff>
    </xdr:from>
    <xdr:ext cx="599010" cy="259045"/>
    <xdr:sp macro="" textlink="">
      <xdr:nvSpPr>
        <xdr:cNvPr id="253" name="テキスト ボックス 252"/>
        <xdr:cNvSpPr txBox="1"/>
      </xdr:nvSpPr>
      <xdr:spPr>
        <a:xfrm>
          <a:off x="3497795" y="1539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147774</xdr:rowOff>
    </xdr:from>
    <xdr:to>
      <xdr:col>15</xdr:col>
      <xdr:colOff>101600</xdr:colOff>
      <xdr:row>93</xdr:row>
      <xdr:rowOff>77924</xdr:rowOff>
    </xdr:to>
    <xdr:sp macro="" textlink="">
      <xdr:nvSpPr>
        <xdr:cNvPr id="254" name="楕円 253"/>
        <xdr:cNvSpPr/>
      </xdr:nvSpPr>
      <xdr:spPr>
        <a:xfrm>
          <a:off x="2857500" y="159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94451</xdr:rowOff>
    </xdr:from>
    <xdr:ext cx="599010" cy="259045"/>
    <xdr:sp macro="" textlink="">
      <xdr:nvSpPr>
        <xdr:cNvPr id="255" name="テキスト ボックス 254"/>
        <xdr:cNvSpPr txBox="1"/>
      </xdr:nvSpPr>
      <xdr:spPr>
        <a:xfrm>
          <a:off x="2608795" y="1569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89315</xdr:rowOff>
    </xdr:from>
    <xdr:to>
      <xdr:col>10</xdr:col>
      <xdr:colOff>165100</xdr:colOff>
      <xdr:row>94</xdr:row>
      <xdr:rowOff>19465</xdr:rowOff>
    </xdr:to>
    <xdr:sp macro="" textlink="">
      <xdr:nvSpPr>
        <xdr:cNvPr id="256" name="楕円 255"/>
        <xdr:cNvSpPr/>
      </xdr:nvSpPr>
      <xdr:spPr>
        <a:xfrm>
          <a:off x="1968500" y="160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35992</xdr:rowOff>
    </xdr:from>
    <xdr:ext cx="599010" cy="259045"/>
    <xdr:sp macro="" textlink="">
      <xdr:nvSpPr>
        <xdr:cNvPr id="257" name="テキスト ボックス 256"/>
        <xdr:cNvSpPr txBox="1"/>
      </xdr:nvSpPr>
      <xdr:spPr>
        <a:xfrm>
          <a:off x="1719795" y="158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2293</xdr:rowOff>
    </xdr:from>
    <xdr:to>
      <xdr:col>6</xdr:col>
      <xdr:colOff>38100</xdr:colOff>
      <xdr:row>94</xdr:row>
      <xdr:rowOff>103893</xdr:rowOff>
    </xdr:to>
    <xdr:sp macro="" textlink="">
      <xdr:nvSpPr>
        <xdr:cNvPr id="258" name="楕円 257"/>
        <xdr:cNvSpPr/>
      </xdr:nvSpPr>
      <xdr:spPr>
        <a:xfrm>
          <a:off x="1079500" y="16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120420</xdr:rowOff>
    </xdr:from>
    <xdr:ext cx="599010" cy="259045"/>
    <xdr:sp macro="" textlink="">
      <xdr:nvSpPr>
        <xdr:cNvPr id="259" name="テキスト ボックス 258"/>
        <xdr:cNvSpPr txBox="1"/>
      </xdr:nvSpPr>
      <xdr:spPr>
        <a:xfrm>
          <a:off x="830795" y="158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128597</xdr:rowOff>
    </xdr:from>
    <xdr:to>
      <xdr:col>55</xdr:col>
      <xdr:colOff>0</xdr:colOff>
      <xdr:row>39</xdr:row>
      <xdr:rowOff>16909</xdr:rowOff>
    </xdr:to>
    <xdr:cxnSp macro="">
      <xdr:nvCxnSpPr>
        <xdr:cNvPr id="290" name="直線コネクタ 289"/>
        <xdr:cNvCxnSpPr/>
      </xdr:nvCxnSpPr>
      <xdr:spPr>
        <a:xfrm flipV="1">
          <a:off x="9639300" y="6643697"/>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16909</xdr:rowOff>
    </xdr:from>
    <xdr:to>
      <xdr:col>50</xdr:col>
      <xdr:colOff>114300</xdr:colOff>
      <xdr:row>39</xdr:row>
      <xdr:rowOff>42055</xdr:rowOff>
    </xdr:to>
    <xdr:cxnSp macro="">
      <xdr:nvCxnSpPr>
        <xdr:cNvPr id="293" name="直線コネクタ 292"/>
        <xdr:cNvCxnSpPr/>
      </xdr:nvCxnSpPr>
      <xdr:spPr>
        <a:xfrm flipV="1">
          <a:off x="8750300" y="670345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156028</xdr:rowOff>
    </xdr:from>
    <xdr:to>
      <xdr:col>45</xdr:col>
      <xdr:colOff>177800</xdr:colOff>
      <xdr:row>39</xdr:row>
      <xdr:rowOff>42055</xdr:rowOff>
    </xdr:to>
    <xdr:cxnSp macro="">
      <xdr:nvCxnSpPr>
        <xdr:cNvPr id="296" name="直線コネクタ 295"/>
        <xdr:cNvCxnSpPr/>
      </xdr:nvCxnSpPr>
      <xdr:spPr>
        <a:xfrm>
          <a:off x="7861300" y="6671128"/>
          <a:ext cx="8890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111941</xdr:rowOff>
    </xdr:from>
    <xdr:to>
      <xdr:col>41</xdr:col>
      <xdr:colOff>50800</xdr:colOff>
      <xdr:row>38</xdr:row>
      <xdr:rowOff>156028</xdr:rowOff>
    </xdr:to>
    <xdr:cxnSp macro="">
      <xdr:nvCxnSpPr>
        <xdr:cNvPr id="299" name="直線コネクタ 298"/>
        <xdr:cNvCxnSpPr/>
      </xdr:nvCxnSpPr>
      <xdr:spPr>
        <a:xfrm>
          <a:off x="6972300" y="66270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77797</xdr:rowOff>
    </xdr:from>
    <xdr:to>
      <xdr:col>55</xdr:col>
      <xdr:colOff>50800</xdr:colOff>
      <xdr:row>39</xdr:row>
      <xdr:rowOff>7947</xdr:rowOff>
    </xdr:to>
    <xdr:sp macro="" textlink="">
      <xdr:nvSpPr>
        <xdr:cNvPr id="309" name="楕円 308"/>
        <xdr:cNvSpPr/>
      </xdr:nvSpPr>
      <xdr:spPr>
        <a:xfrm>
          <a:off x="104267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56224</xdr:rowOff>
    </xdr:from>
    <xdr:ext cx="378565" cy="259045"/>
    <xdr:sp macro="" textlink="">
      <xdr:nvSpPr>
        <xdr:cNvPr id="310" name="労働費該当値テキスト"/>
        <xdr:cNvSpPr txBox="1"/>
      </xdr:nvSpPr>
      <xdr:spPr>
        <a:xfrm>
          <a:off x="10528300"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137559</xdr:rowOff>
    </xdr:from>
    <xdr:to>
      <xdr:col>50</xdr:col>
      <xdr:colOff>165100</xdr:colOff>
      <xdr:row>39</xdr:row>
      <xdr:rowOff>67709</xdr:rowOff>
    </xdr:to>
    <xdr:sp macro="" textlink="">
      <xdr:nvSpPr>
        <xdr:cNvPr id="311" name="楕円 310"/>
        <xdr:cNvSpPr/>
      </xdr:nvSpPr>
      <xdr:spPr>
        <a:xfrm>
          <a:off x="9588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58836</xdr:rowOff>
    </xdr:from>
    <xdr:ext cx="378565" cy="259045"/>
    <xdr:sp macro="" textlink="">
      <xdr:nvSpPr>
        <xdr:cNvPr id="312" name="テキスト ボックス 311"/>
        <xdr:cNvSpPr txBox="1"/>
      </xdr:nvSpPr>
      <xdr:spPr>
        <a:xfrm>
          <a:off x="9450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162705</xdr:rowOff>
    </xdr:from>
    <xdr:to>
      <xdr:col>46</xdr:col>
      <xdr:colOff>38100</xdr:colOff>
      <xdr:row>39</xdr:row>
      <xdr:rowOff>92855</xdr:rowOff>
    </xdr:to>
    <xdr:sp macro="" textlink="">
      <xdr:nvSpPr>
        <xdr:cNvPr id="313" name="楕円 312"/>
        <xdr:cNvSpPr/>
      </xdr:nvSpPr>
      <xdr:spPr>
        <a:xfrm>
          <a:off x="8699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83982</xdr:rowOff>
    </xdr:from>
    <xdr:ext cx="378565" cy="259045"/>
    <xdr:sp macro="" textlink="">
      <xdr:nvSpPr>
        <xdr:cNvPr id="314" name="テキスト ボックス 313"/>
        <xdr:cNvSpPr txBox="1"/>
      </xdr:nvSpPr>
      <xdr:spPr>
        <a:xfrm>
          <a:off x="8561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105228</xdr:rowOff>
    </xdr:from>
    <xdr:to>
      <xdr:col>41</xdr:col>
      <xdr:colOff>101600</xdr:colOff>
      <xdr:row>39</xdr:row>
      <xdr:rowOff>35378</xdr:rowOff>
    </xdr:to>
    <xdr:sp macro="" textlink="">
      <xdr:nvSpPr>
        <xdr:cNvPr id="315" name="楕円 314"/>
        <xdr:cNvSpPr/>
      </xdr:nvSpPr>
      <xdr:spPr>
        <a:xfrm>
          <a:off x="7810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26505</xdr:rowOff>
    </xdr:from>
    <xdr:ext cx="378565" cy="259045"/>
    <xdr:sp macro="" textlink="">
      <xdr:nvSpPr>
        <xdr:cNvPr id="316" name="テキスト ボックス 315"/>
        <xdr:cNvSpPr txBox="1"/>
      </xdr:nvSpPr>
      <xdr:spPr>
        <a:xfrm>
          <a:off x="7672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17" name="楕円 316"/>
        <xdr:cNvSpPr/>
      </xdr:nvSpPr>
      <xdr:spPr>
        <a:xfrm>
          <a:off x="6921500" y="65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153868</xdr:rowOff>
    </xdr:from>
    <xdr:ext cx="378565" cy="259045"/>
    <xdr:sp macro="" textlink="">
      <xdr:nvSpPr>
        <xdr:cNvPr id="318" name="テキスト ボックス 317"/>
        <xdr:cNvSpPr txBox="1"/>
      </xdr:nvSpPr>
      <xdr:spPr>
        <a:xfrm>
          <a:off x="6783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144765</xdr:rowOff>
    </xdr:from>
    <xdr:to>
      <xdr:col>55</xdr:col>
      <xdr:colOff>0</xdr:colOff>
      <xdr:row>57</xdr:row>
      <xdr:rowOff>99333</xdr:rowOff>
    </xdr:to>
    <xdr:cxnSp macro="">
      <xdr:nvCxnSpPr>
        <xdr:cNvPr id="349" name="直線コネクタ 348"/>
        <xdr:cNvCxnSpPr/>
      </xdr:nvCxnSpPr>
      <xdr:spPr>
        <a:xfrm>
          <a:off x="9639300" y="9745965"/>
          <a:ext cx="838200" cy="1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144765</xdr:rowOff>
    </xdr:from>
    <xdr:to>
      <xdr:col>50</xdr:col>
      <xdr:colOff>114300</xdr:colOff>
      <xdr:row>57</xdr:row>
      <xdr:rowOff>31759</xdr:rowOff>
    </xdr:to>
    <xdr:cxnSp macro="">
      <xdr:nvCxnSpPr>
        <xdr:cNvPr id="352" name="直線コネクタ 351"/>
        <xdr:cNvCxnSpPr/>
      </xdr:nvCxnSpPr>
      <xdr:spPr>
        <a:xfrm flipV="1">
          <a:off x="8750300" y="9745965"/>
          <a:ext cx="889000" cy="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154160</xdr:rowOff>
    </xdr:from>
    <xdr:to>
      <xdr:col>45</xdr:col>
      <xdr:colOff>177800</xdr:colOff>
      <xdr:row>57</xdr:row>
      <xdr:rowOff>31759</xdr:rowOff>
    </xdr:to>
    <xdr:cxnSp macro="">
      <xdr:nvCxnSpPr>
        <xdr:cNvPr id="355" name="直線コネクタ 354"/>
        <xdr:cNvCxnSpPr/>
      </xdr:nvCxnSpPr>
      <xdr:spPr>
        <a:xfrm>
          <a:off x="7861300" y="9412460"/>
          <a:ext cx="889000" cy="39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13764</xdr:rowOff>
    </xdr:from>
    <xdr:to>
      <xdr:col>41</xdr:col>
      <xdr:colOff>50800</xdr:colOff>
      <xdr:row>54</xdr:row>
      <xdr:rowOff>154160</xdr:rowOff>
    </xdr:to>
    <xdr:cxnSp macro="">
      <xdr:nvCxnSpPr>
        <xdr:cNvPr id="358" name="直線コネクタ 357"/>
        <xdr:cNvCxnSpPr/>
      </xdr:nvCxnSpPr>
      <xdr:spPr>
        <a:xfrm>
          <a:off x="6972300" y="9272064"/>
          <a:ext cx="889000" cy="1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48533</xdr:rowOff>
    </xdr:from>
    <xdr:to>
      <xdr:col>55</xdr:col>
      <xdr:colOff>50800</xdr:colOff>
      <xdr:row>57</xdr:row>
      <xdr:rowOff>150133</xdr:rowOff>
    </xdr:to>
    <xdr:sp macro="" textlink="">
      <xdr:nvSpPr>
        <xdr:cNvPr id="368" name="楕円 367"/>
        <xdr:cNvSpPr/>
      </xdr:nvSpPr>
      <xdr:spPr>
        <a:xfrm>
          <a:off x="10426700" y="98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26960</xdr:rowOff>
    </xdr:from>
    <xdr:ext cx="599010" cy="259045"/>
    <xdr:sp macro="" textlink="">
      <xdr:nvSpPr>
        <xdr:cNvPr id="369" name="農林水産業費該当値テキスト"/>
        <xdr:cNvSpPr txBox="1"/>
      </xdr:nvSpPr>
      <xdr:spPr>
        <a:xfrm>
          <a:off x="10528300" y="979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93965</xdr:rowOff>
    </xdr:from>
    <xdr:to>
      <xdr:col>50</xdr:col>
      <xdr:colOff>165100</xdr:colOff>
      <xdr:row>57</xdr:row>
      <xdr:rowOff>24115</xdr:rowOff>
    </xdr:to>
    <xdr:sp macro="" textlink="">
      <xdr:nvSpPr>
        <xdr:cNvPr id="370" name="楕円 369"/>
        <xdr:cNvSpPr/>
      </xdr:nvSpPr>
      <xdr:spPr>
        <a:xfrm>
          <a:off x="9588500" y="96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40642</xdr:rowOff>
    </xdr:from>
    <xdr:ext cx="599010" cy="259045"/>
    <xdr:sp macro="" textlink="">
      <xdr:nvSpPr>
        <xdr:cNvPr id="371" name="テキスト ボックス 370"/>
        <xdr:cNvSpPr txBox="1"/>
      </xdr:nvSpPr>
      <xdr:spPr>
        <a:xfrm>
          <a:off x="9339795" y="947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152409</xdr:rowOff>
    </xdr:from>
    <xdr:to>
      <xdr:col>46</xdr:col>
      <xdr:colOff>38100</xdr:colOff>
      <xdr:row>57</xdr:row>
      <xdr:rowOff>82559</xdr:rowOff>
    </xdr:to>
    <xdr:sp macro="" textlink="">
      <xdr:nvSpPr>
        <xdr:cNvPr id="372" name="楕円 371"/>
        <xdr:cNvSpPr/>
      </xdr:nvSpPr>
      <xdr:spPr>
        <a:xfrm>
          <a:off x="8699500" y="97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99086</xdr:rowOff>
    </xdr:from>
    <xdr:ext cx="599010" cy="259045"/>
    <xdr:sp macro="" textlink="">
      <xdr:nvSpPr>
        <xdr:cNvPr id="373" name="テキスト ボックス 372"/>
        <xdr:cNvSpPr txBox="1"/>
      </xdr:nvSpPr>
      <xdr:spPr>
        <a:xfrm>
          <a:off x="8450795" y="952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103360</xdr:rowOff>
    </xdr:from>
    <xdr:to>
      <xdr:col>41</xdr:col>
      <xdr:colOff>101600</xdr:colOff>
      <xdr:row>55</xdr:row>
      <xdr:rowOff>33510</xdr:rowOff>
    </xdr:to>
    <xdr:sp macro="" textlink="">
      <xdr:nvSpPr>
        <xdr:cNvPr id="374" name="楕円 373"/>
        <xdr:cNvSpPr/>
      </xdr:nvSpPr>
      <xdr:spPr>
        <a:xfrm>
          <a:off x="7810500" y="93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50037</xdr:rowOff>
    </xdr:from>
    <xdr:ext cx="599010" cy="259045"/>
    <xdr:sp macro="" textlink="">
      <xdr:nvSpPr>
        <xdr:cNvPr id="375" name="テキスト ボックス 374"/>
        <xdr:cNvSpPr txBox="1"/>
      </xdr:nvSpPr>
      <xdr:spPr>
        <a:xfrm>
          <a:off x="7561795" y="913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134414</xdr:rowOff>
    </xdr:from>
    <xdr:to>
      <xdr:col>36</xdr:col>
      <xdr:colOff>165100</xdr:colOff>
      <xdr:row>54</xdr:row>
      <xdr:rowOff>64564</xdr:rowOff>
    </xdr:to>
    <xdr:sp macro="" textlink="">
      <xdr:nvSpPr>
        <xdr:cNvPr id="376" name="楕円 375"/>
        <xdr:cNvSpPr/>
      </xdr:nvSpPr>
      <xdr:spPr>
        <a:xfrm>
          <a:off x="6921500" y="92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81091</xdr:rowOff>
    </xdr:from>
    <xdr:ext cx="599010" cy="259045"/>
    <xdr:sp macro="" textlink="">
      <xdr:nvSpPr>
        <xdr:cNvPr id="377" name="テキスト ボックス 376"/>
        <xdr:cNvSpPr txBox="1"/>
      </xdr:nvSpPr>
      <xdr:spPr>
        <a:xfrm>
          <a:off x="6672795" y="899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72620</xdr:rowOff>
    </xdr:from>
    <xdr:to>
      <xdr:col>55</xdr:col>
      <xdr:colOff>0</xdr:colOff>
      <xdr:row>77</xdr:row>
      <xdr:rowOff>131009</xdr:rowOff>
    </xdr:to>
    <xdr:cxnSp macro="">
      <xdr:nvCxnSpPr>
        <xdr:cNvPr id="404" name="直線コネクタ 403"/>
        <xdr:cNvCxnSpPr/>
      </xdr:nvCxnSpPr>
      <xdr:spPr>
        <a:xfrm>
          <a:off x="9639300" y="12931370"/>
          <a:ext cx="838200" cy="40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72620</xdr:rowOff>
    </xdr:from>
    <xdr:to>
      <xdr:col>50</xdr:col>
      <xdr:colOff>114300</xdr:colOff>
      <xdr:row>77</xdr:row>
      <xdr:rowOff>56654</xdr:rowOff>
    </xdr:to>
    <xdr:cxnSp macro="">
      <xdr:nvCxnSpPr>
        <xdr:cNvPr id="407" name="直線コネクタ 406"/>
        <xdr:cNvCxnSpPr/>
      </xdr:nvCxnSpPr>
      <xdr:spPr>
        <a:xfrm flipV="1">
          <a:off x="8750300" y="12931370"/>
          <a:ext cx="889000" cy="3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56654</xdr:rowOff>
    </xdr:from>
    <xdr:to>
      <xdr:col>45</xdr:col>
      <xdr:colOff>177800</xdr:colOff>
      <xdr:row>78</xdr:row>
      <xdr:rowOff>17486</xdr:rowOff>
    </xdr:to>
    <xdr:cxnSp macro="">
      <xdr:nvCxnSpPr>
        <xdr:cNvPr id="410" name="直線コネクタ 409"/>
        <xdr:cNvCxnSpPr/>
      </xdr:nvCxnSpPr>
      <xdr:spPr>
        <a:xfrm flipV="1">
          <a:off x="7861300" y="13258304"/>
          <a:ext cx="889000" cy="1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140115</xdr:rowOff>
    </xdr:from>
    <xdr:to>
      <xdr:col>41</xdr:col>
      <xdr:colOff>50800</xdr:colOff>
      <xdr:row>78</xdr:row>
      <xdr:rowOff>17486</xdr:rowOff>
    </xdr:to>
    <xdr:cxnSp macro="">
      <xdr:nvCxnSpPr>
        <xdr:cNvPr id="413" name="直線コネクタ 412"/>
        <xdr:cNvCxnSpPr/>
      </xdr:nvCxnSpPr>
      <xdr:spPr>
        <a:xfrm>
          <a:off x="6972300" y="13341765"/>
          <a:ext cx="889000" cy="4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80209</xdr:rowOff>
    </xdr:from>
    <xdr:to>
      <xdr:col>55</xdr:col>
      <xdr:colOff>50800</xdr:colOff>
      <xdr:row>78</xdr:row>
      <xdr:rowOff>10359</xdr:rowOff>
    </xdr:to>
    <xdr:sp macro="" textlink="">
      <xdr:nvSpPr>
        <xdr:cNvPr id="423" name="楕円 422"/>
        <xdr:cNvSpPr/>
      </xdr:nvSpPr>
      <xdr:spPr>
        <a:xfrm>
          <a:off x="10426700" y="132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58636</xdr:rowOff>
    </xdr:from>
    <xdr:ext cx="534377" cy="259045"/>
    <xdr:sp macro="" textlink="">
      <xdr:nvSpPr>
        <xdr:cNvPr id="424" name="商工費該当値テキスト"/>
        <xdr:cNvSpPr txBox="1"/>
      </xdr:nvSpPr>
      <xdr:spPr>
        <a:xfrm>
          <a:off x="10528300" y="132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21820</xdr:rowOff>
    </xdr:from>
    <xdr:to>
      <xdr:col>50</xdr:col>
      <xdr:colOff>165100</xdr:colOff>
      <xdr:row>75</xdr:row>
      <xdr:rowOff>123420</xdr:rowOff>
    </xdr:to>
    <xdr:sp macro="" textlink="">
      <xdr:nvSpPr>
        <xdr:cNvPr id="425" name="楕円 424"/>
        <xdr:cNvSpPr/>
      </xdr:nvSpPr>
      <xdr:spPr>
        <a:xfrm>
          <a:off x="9588500" y="128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139947</xdr:rowOff>
    </xdr:from>
    <xdr:ext cx="599010" cy="259045"/>
    <xdr:sp macro="" textlink="">
      <xdr:nvSpPr>
        <xdr:cNvPr id="426" name="テキスト ボックス 425"/>
        <xdr:cNvSpPr txBox="1"/>
      </xdr:nvSpPr>
      <xdr:spPr>
        <a:xfrm>
          <a:off x="9339795" y="1265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5854</xdr:rowOff>
    </xdr:from>
    <xdr:to>
      <xdr:col>46</xdr:col>
      <xdr:colOff>38100</xdr:colOff>
      <xdr:row>77</xdr:row>
      <xdr:rowOff>107454</xdr:rowOff>
    </xdr:to>
    <xdr:sp macro="" textlink="">
      <xdr:nvSpPr>
        <xdr:cNvPr id="427" name="楕円 426"/>
        <xdr:cNvSpPr/>
      </xdr:nvSpPr>
      <xdr:spPr>
        <a:xfrm>
          <a:off x="8699500" y="132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123981</xdr:rowOff>
    </xdr:from>
    <xdr:ext cx="534377" cy="259045"/>
    <xdr:sp macro="" textlink="">
      <xdr:nvSpPr>
        <xdr:cNvPr id="428" name="テキスト ボックス 427"/>
        <xdr:cNvSpPr txBox="1"/>
      </xdr:nvSpPr>
      <xdr:spPr>
        <a:xfrm>
          <a:off x="8483111" y="1298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138136</xdr:rowOff>
    </xdr:from>
    <xdr:to>
      <xdr:col>41</xdr:col>
      <xdr:colOff>101600</xdr:colOff>
      <xdr:row>78</xdr:row>
      <xdr:rowOff>68286</xdr:rowOff>
    </xdr:to>
    <xdr:sp macro="" textlink="">
      <xdr:nvSpPr>
        <xdr:cNvPr id="429" name="楕円 428"/>
        <xdr:cNvSpPr/>
      </xdr:nvSpPr>
      <xdr:spPr>
        <a:xfrm>
          <a:off x="7810500" y="133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59413</xdr:rowOff>
    </xdr:from>
    <xdr:ext cx="534377" cy="259045"/>
    <xdr:sp macro="" textlink="">
      <xdr:nvSpPr>
        <xdr:cNvPr id="430" name="テキスト ボックス 429"/>
        <xdr:cNvSpPr txBox="1"/>
      </xdr:nvSpPr>
      <xdr:spPr>
        <a:xfrm>
          <a:off x="7594111" y="134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89315</xdr:rowOff>
    </xdr:from>
    <xdr:to>
      <xdr:col>36</xdr:col>
      <xdr:colOff>165100</xdr:colOff>
      <xdr:row>78</xdr:row>
      <xdr:rowOff>19465</xdr:rowOff>
    </xdr:to>
    <xdr:sp macro="" textlink="">
      <xdr:nvSpPr>
        <xdr:cNvPr id="431" name="楕円 430"/>
        <xdr:cNvSpPr/>
      </xdr:nvSpPr>
      <xdr:spPr>
        <a:xfrm>
          <a:off x="6921500" y="132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35992</xdr:rowOff>
    </xdr:from>
    <xdr:ext cx="534377" cy="259045"/>
    <xdr:sp macro="" textlink="">
      <xdr:nvSpPr>
        <xdr:cNvPr id="432" name="テキスト ボックス 431"/>
        <xdr:cNvSpPr txBox="1"/>
      </xdr:nvSpPr>
      <xdr:spPr>
        <a:xfrm>
          <a:off x="6705111" y="130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52939</xdr:rowOff>
    </xdr:from>
    <xdr:to>
      <xdr:col>55</xdr:col>
      <xdr:colOff>0</xdr:colOff>
      <xdr:row>94</xdr:row>
      <xdr:rowOff>111216</xdr:rowOff>
    </xdr:to>
    <xdr:cxnSp macro="">
      <xdr:nvCxnSpPr>
        <xdr:cNvPr id="462" name="直線コネクタ 461"/>
        <xdr:cNvCxnSpPr/>
      </xdr:nvCxnSpPr>
      <xdr:spPr>
        <a:xfrm>
          <a:off x="9639300" y="16169239"/>
          <a:ext cx="838200" cy="5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40856</xdr:rowOff>
    </xdr:from>
    <xdr:ext cx="599010" cy="259045"/>
    <xdr:sp macro="" textlink="">
      <xdr:nvSpPr>
        <xdr:cNvPr id="463" name="土木費平均値テキスト"/>
        <xdr:cNvSpPr txBox="1"/>
      </xdr:nvSpPr>
      <xdr:spPr>
        <a:xfrm>
          <a:off x="10528300" y="16500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52939</xdr:rowOff>
    </xdr:from>
    <xdr:to>
      <xdr:col>50</xdr:col>
      <xdr:colOff>114300</xdr:colOff>
      <xdr:row>95</xdr:row>
      <xdr:rowOff>44793</xdr:rowOff>
    </xdr:to>
    <xdr:cxnSp macro="">
      <xdr:nvCxnSpPr>
        <xdr:cNvPr id="465" name="直線コネクタ 464"/>
        <xdr:cNvCxnSpPr/>
      </xdr:nvCxnSpPr>
      <xdr:spPr>
        <a:xfrm flipV="1">
          <a:off x="8750300" y="16169239"/>
          <a:ext cx="889000" cy="1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44793</xdr:rowOff>
    </xdr:from>
    <xdr:to>
      <xdr:col>45</xdr:col>
      <xdr:colOff>177800</xdr:colOff>
      <xdr:row>95</xdr:row>
      <xdr:rowOff>47613</xdr:rowOff>
    </xdr:to>
    <xdr:cxnSp macro="">
      <xdr:nvCxnSpPr>
        <xdr:cNvPr id="468" name="直線コネクタ 467"/>
        <xdr:cNvCxnSpPr/>
      </xdr:nvCxnSpPr>
      <xdr:spPr>
        <a:xfrm flipV="1">
          <a:off x="7861300" y="16332543"/>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141422</xdr:rowOff>
    </xdr:from>
    <xdr:to>
      <xdr:col>41</xdr:col>
      <xdr:colOff>50800</xdr:colOff>
      <xdr:row>95</xdr:row>
      <xdr:rowOff>47613</xdr:rowOff>
    </xdr:to>
    <xdr:cxnSp macro="">
      <xdr:nvCxnSpPr>
        <xdr:cNvPr id="471" name="直線コネクタ 470"/>
        <xdr:cNvCxnSpPr/>
      </xdr:nvCxnSpPr>
      <xdr:spPr>
        <a:xfrm>
          <a:off x="6972300" y="16086272"/>
          <a:ext cx="889000" cy="2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61521</xdr:rowOff>
    </xdr:from>
    <xdr:ext cx="534377" cy="259045"/>
    <xdr:sp macro="" textlink="">
      <xdr:nvSpPr>
        <xdr:cNvPr id="473" name="テキスト ボックス 472"/>
        <xdr:cNvSpPr txBox="1"/>
      </xdr:nvSpPr>
      <xdr:spPr>
        <a:xfrm>
          <a:off x="7594111" y="166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79832</xdr:rowOff>
    </xdr:from>
    <xdr:ext cx="534377" cy="259045"/>
    <xdr:sp macro="" textlink="">
      <xdr:nvSpPr>
        <xdr:cNvPr id="475" name="テキスト ボックス 474"/>
        <xdr:cNvSpPr txBox="1"/>
      </xdr:nvSpPr>
      <xdr:spPr>
        <a:xfrm>
          <a:off x="6705111" y="167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60416</xdr:rowOff>
    </xdr:from>
    <xdr:to>
      <xdr:col>55</xdr:col>
      <xdr:colOff>50800</xdr:colOff>
      <xdr:row>94</xdr:row>
      <xdr:rowOff>162016</xdr:rowOff>
    </xdr:to>
    <xdr:sp macro="" textlink="">
      <xdr:nvSpPr>
        <xdr:cNvPr id="481" name="楕円 480"/>
        <xdr:cNvSpPr/>
      </xdr:nvSpPr>
      <xdr:spPr>
        <a:xfrm>
          <a:off x="10426700" y="1617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83293</xdr:rowOff>
    </xdr:from>
    <xdr:ext cx="599010" cy="259045"/>
    <xdr:sp macro="" textlink="">
      <xdr:nvSpPr>
        <xdr:cNvPr id="482" name="土木費該当値テキスト"/>
        <xdr:cNvSpPr txBox="1"/>
      </xdr:nvSpPr>
      <xdr:spPr>
        <a:xfrm>
          <a:off x="10528300" y="160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2139</xdr:rowOff>
    </xdr:from>
    <xdr:to>
      <xdr:col>50</xdr:col>
      <xdr:colOff>165100</xdr:colOff>
      <xdr:row>94</xdr:row>
      <xdr:rowOff>103739</xdr:rowOff>
    </xdr:to>
    <xdr:sp macro="" textlink="">
      <xdr:nvSpPr>
        <xdr:cNvPr id="483" name="楕円 482"/>
        <xdr:cNvSpPr/>
      </xdr:nvSpPr>
      <xdr:spPr>
        <a:xfrm>
          <a:off x="9588500" y="161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120266</xdr:rowOff>
    </xdr:from>
    <xdr:ext cx="599010" cy="259045"/>
    <xdr:sp macro="" textlink="">
      <xdr:nvSpPr>
        <xdr:cNvPr id="484" name="テキスト ボックス 483"/>
        <xdr:cNvSpPr txBox="1"/>
      </xdr:nvSpPr>
      <xdr:spPr>
        <a:xfrm>
          <a:off x="9339795" y="1589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165443</xdr:rowOff>
    </xdr:from>
    <xdr:to>
      <xdr:col>46</xdr:col>
      <xdr:colOff>38100</xdr:colOff>
      <xdr:row>95</xdr:row>
      <xdr:rowOff>95593</xdr:rowOff>
    </xdr:to>
    <xdr:sp macro="" textlink="">
      <xdr:nvSpPr>
        <xdr:cNvPr id="485" name="楕円 484"/>
        <xdr:cNvSpPr/>
      </xdr:nvSpPr>
      <xdr:spPr>
        <a:xfrm>
          <a:off x="8699500" y="162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112120</xdr:rowOff>
    </xdr:from>
    <xdr:ext cx="599010" cy="259045"/>
    <xdr:sp macro="" textlink="">
      <xdr:nvSpPr>
        <xdr:cNvPr id="486" name="テキスト ボックス 485"/>
        <xdr:cNvSpPr txBox="1"/>
      </xdr:nvSpPr>
      <xdr:spPr>
        <a:xfrm>
          <a:off x="8450795" y="1605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168263</xdr:rowOff>
    </xdr:from>
    <xdr:to>
      <xdr:col>41</xdr:col>
      <xdr:colOff>101600</xdr:colOff>
      <xdr:row>95</xdr:row>
      <xdr:rowOff>98413</xdr:rowOff>
    </xdr:to>
    <xdr:sp macro="" textlink="">
      <xdr:nvSpPr>
        <xdr:cNvPr id="487" name="楕円 486"/>
        <xdr:cNvSpPr/>
      </xdr:nvSpPr>
      <xdr:spPr>
        <a:xfrm>
          <a:off x="7810500" y="162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114940</xdr:rowOff>
    </xdr:from>
    <xdr:ext cx="599010" cy="259045"/>
    <xdr:sp macro="" textlink="">
      <xdr:nvSpPr>
        <xdr:cNvPr id="488" name="テキスト ボックス 487"/>
        <xdr:cNvSpPr txBox="1"/>
      </xdr:nvSpPr>
      <xdr:spPr>
        <a:xfrm>
          <a:off x="7561795" y="1605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90622</xdr:rowOff>
    </xdr:from>
    <xdr:to>
      <xdr:col>36</xdr:col>
      <xdr:colOff>165100</xdr:colOff>
      <xdr:row>94</xdr:row>
      <xdr:rowOff>20772</xdr:rowOff>
    </xdr:to>
    <xdr:sp macro="" textlink="">
      <xdr:nvSpPr>
        <xdr:cNvPr id="489" name="楕円 488"/>
        <xdr:cNvSpPr/>
      </xdr:nvSpPr>
      <xdr:spPr>
        <a:xfrm>
          <a:off x="6921500" y="160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37299</xdr:rowOff>
    </xdr:from>
    <xdr:ext cx="599010" cy="259045"/>
    <xdr:sp macro="" textlink="">
      <xdr:nvSpPr>
        <xdr:cNvPr id="490" name="テキスト ボックス 489"/>
        <xdr:cNvSpPr txBox="1"/>
      </xdr:nvSpPr>
      <xdr:spPr>
        <a:xfrm>
          <a:off x="6672795" y="1581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52571</xdr:rowOff>
    </xdr:from>
    <xdr:to>
      <xdr:col>85</xdr:col>
      <xdr:colOff>127000</xdr:colOff>
      <xdr:row>36</xdr:row>
      <xdr:rowOff>113983</xdr:rowOff>
    </xdr:to>
    <xdr:cxnSp macro="">
      <xdr:nvCxnSpPr>
        <xdr:cNvPr id="522" name="直線コネクタ 521"/>
        <xdr:cNvCxnSpPr/>
      </xdr:nvCxnSpPr>
      <xdr:spPr>
        <a:xfrm flipV="1">
          <a:off x="15481300" y="6224771"/>
          <a:ext cx="8382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76214</xdr:rowOff>
    </xdr:from>
    <xdr:to>
      <xdr:col>81</xdr:col>
      <xdr:colOff>50800</xdr:colOff>
      <xdr:row>36</xdr:row>
      <xdr:rowOff>113983</xdr:rowOff>
    </xdr:to>
    <xdr:cxnSp macro="">
      <xdr:nvCxnSpPr>
        <xdr:cNvPr id="525" name="直線コネクタ 524"/>
        <xdr:cNvCxnSpPr/>
      </xdr:nvCxnSpPr>
      <xdr:spPr>
        <a:xfrm>
          <a:off x="14592300" y="6248414"/>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21101</xdr:rowOff>
    </xdr:from>
    <xdr:ext cx="534377" cy="259045"/>
    <xdr:sp macro="" textlink="">
      <xdr:nvSpPr>
        <xdr:cNvPr id="527" name="テキスト ボックス 526"/>
        <xdr:cNvSpPr txBox="1"/>
      </xdr:nvSpPr>
      <xdr:spPr>
        <a:xfrm>
          <a:off x="15214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76214</xdr:rowOff>
    </xdr:from>
    <xdr:to>
      <xdr:col>76</xdr:col>
      <xdr:colOff>114300</xdr:colOff>
      <xdr:row>36</xdr:row>
      <xdr:rowOff>102553</xdr:rowOff>
    </xdr:to>
    <xdr:cxnSp macro="">
      <xdr:nvCxnSpPr>
        <xdr:cNvPr id="528" name="直線コネクタ 527"/>
        <xdr:cNvCxnSpPr/>
      </xdr:nvCxnSpPr>
      <xdr:spPr>
        <a:xfrm flipV="1">
          <a:off x="13703300" y="6248414"/>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xdr:cNvSpPr txBox="1"/>
      </xdr:nvSpPr>
      <xdr:spPr>
        <a:xfrm>
          <a:off x="14325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102553</xdr:rowOff>
    </xdr:from>
    <xdr:to>
      <xdr:col>71</xdr:col>
      <xdr:colOff>177800</xdr:colOff>
      <xdr:row>36</xdr:row>
      <xdr:rowOff>114881</xdr:rowOff>
    </xdr:to>
    <xdr:cxnSp macro="">
      <xdr:nvCxnSpPr>
        <xdr:cNvPr id="531" name="直線コネクタ 530"/>
        <xdr:cNvCxnSpPr/>
      </xdr:nvCxnSpPr>
      <xdr:spPr>
        <a:xfrm flipV="1">
          <a:off x="12814300" y="6274753"/>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xdr:cNvSpPr txBox="1"/>
      </xdr:nvSpPr>
      <xdr:spPr>
        <a:xfrm>
          <a:off x="12547111" y="64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1771</xdr:rowOff>
    </xdr:from>
    <xdr:to>
      <xdr:col>85</xdr:col>
      <xdr:colOff>177800</xdr:colOff>
      <xdr:row>36</xdr:row>
      <xdr:rowOff>103371</xdr:rowOff>
    </xdr:to>
    <xdr:sp macro="" textlink="">
      <xdr:nvSpPr>
        <xdr:cNvPr id="541" name="楕円 540"/>
        <xdr:cNvSpPr/>
      </xdr:nvSpPr>
      <xdr:spPr>
        <a:xfrm>
          <a:off x="16268700" y="61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24648</xdr:rowOff>
    </xdr:from>
    <xdr:ext cx="534377" cy="259045"/>
    <xdr:sp macro="" textlink="">
      <xdr:nvSpPr>
        <xdr:cNvPr id="542" name="消防費該当値テキスト"/>
        <xdr:cNvSpPr txBox="1"/>
      </xdr:nvSpPr>
      <xdr:spPr>
        <a:xfrm>
          <a:off x="16370300" y="60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63183</xdr:rowOff>
    </xdr:from>
    <xdr:to>
      <xdr:col>81</xdr:col>
      <xdr:colOff>101600</xdr:colOff>
      <xdr:row>36</xdr:row>
      <xdr:rowOff>164783</xdr:rowOff>
    </xdr:to>
    <xdr:sp macro="" textlink="">
      <xdr:nvSpPr>
        <xdr:cNvPr id="543" name="楕円 542"/>
        <xdr:cNvSpPr/>
      </xdr:nvSpPr>
      <xdr:spPr>
        <a:xfrm>
          <a:off x="15430500" y="62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9860</xdr:rowOff>
    </xdr:from>
    <xdr:ext cx="534377" cy="259045"/>
    <xdr:sp macro="" textlink="">
      <xdr:nvSpPr>
        <xdr:cNvPr id="544" name="テキスト ボックス 543"/>
        <xdr:cNvSpPr txBox="1"/>
      </xdr:nvSpPr>
      <xdr:spPr>
        <a:xfrm>
          <a:off x="15214111" y="60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25414</xdr:rowOff>
    </xdr:from>
    <xdr:to>
      <xdr:col>76</xdr:col>
      <xdr:colOff>165100</xdr:colOff>
      <xdr:row>36</xdr:row>
      <xdr:rowOff>127014</xdr:rowOff>
    </xdr:to>
    <xdr:sp macro="" textlink="">
      <xdr:nvSpPr>
        <xdr:cNvPr id="545" name="楕円 544"/>
        <xdr:cNvSpPr/>
      </xdr:nvSpPr>
      <xdr:spPr>
        <a:xfrm>
          <a:off x="14541500" y="61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143541</xdr:rowOff>
    </xdr:from>
    <xdr:ext cx="534377" cy="259045"/>
    <xdr:sp macro="" textlink="">
      <xdr:nvSpPr>
        <xdr:cNvPr id="546" name="テキスト ボックス 545"/>
        <xdr:cNvSpPr txBox="1"/>
      </xdr:nvSpPr>
      <xdr:spPr>
        <a:xfrm>
          <a:off x="14325111" y="59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51753</xdr:rowOff>
    </xdr:from>
    <xdr:to>
      <xdr:col>72</xdr:col>
      <xdr:colOff>38100</xdr:colOff>
      <xdr:row>36</xdr:row>
      <xdr:rowOff>153353</xdr:rowOff>
    </xdr:to>
    <xdr:sp macro="" textlink="">
      <xdr:nvSpPr>
        <xdr:cNvPr id="547" name="楕円 546"/>
        <xdr:cNvSpPr/>
      </xdr:nvSpPr>
      <xdr:spPr>
        <a:xfrm>
          <a:off x="13652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169880</xdr:rowOff>
    </xdr:from>
    <xdr:ext cx="534377" cy="259045"/>
    <xdr:sp macro="" textlink="">
      <xdr:nvSpPr>
        <xdr:cNvPr id="548" name="テキスト ボックス 547"/>
        <xdr:cNvSpPr txBox="1"/>
      </xdr:nvSpPr>
      <xdr:spPr>
        <a:xfrm>
          <a:off x="13436111" y="59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64081</xdr:rowOff>
    </xdr:from>
    <xdr:to>
      <xdr:col>67</xdr:col>
      <xdr:colOff>101600</xdr:colOff>
      <xdr:row>36</xdr:row>
      <xdr:rowOff>165681</xdr:rowOff>
    </xdr:to>
    <xdr:sp macro="" textlink="">
      <xdr:nvSpPr>
        <xdr:cNvPr id="549" name="楕円 548"/>
        <xdr:cNvSpPr/>
      </xdr:nvSpPr>
      <xdr:spPr>
        <a:xfrm>
          <a:off x="12763500" y="62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10758</xdr:rowOff>
    </xdr:from>
    <xdr:ext cx="534377" cy="259045"/>
    <xdr:sp macro="" textlink="">
      <xdr:nvSpPr>
        <xdr:cNvPr id="550" name="テキスト ボックス 549"/>
        <xdr:cNvSpPr txBox="1"/>
      </xdr:nvSpPr>
      <xdr:spPr>
        <a:xfrm>
          <a:off x="12547111" y="60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78732</xdr:rowOff>
    </xdr:from>
    <xdr:to>
      <xdr:col>85</xdr:col>
      <xdr:colOff>127000</xdr:colOff>
      <xdr:row>56</xdr:row>
      <xdr:rowOff>168066</xdr:rowOff>
    </xdr:to>
    <xdr:cxnSp macro="">
      <xdr:nvCxnSpPr>
        <xdr:cNvPr id="581" name="直線コネクタ 580"/>
        <xdr:cNvCxnSpPr/>
      </xdr:nvCxnSpPr>
      <xdr:spPr>
        <a:xfrm flipV="1">
          <a:off x="15481300" y="9679932"/>
          <a:ext cx="8382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159213</xdr:rowOff>
    </xdr:from>
    <xdr:to>
      <xdr:col>81</xdr:col>
      <xdr:colOff>50800</xdr:colOff>
      <xdr:row>56</xdr:row>
      <xdr:rowOff>168066</xdr:rowOff>
    </xdr:to>
    <xdr:cxnSp macro="">
      <xdr:nvCxnSpPr>
        <xdr:cNvPr id="584" name="直線コネクタ 583"/>
        <xdr:cNvCxnSpPr/>
      </xdr:nvCxnSpPr>
      <xdr:spPr>
        <a:xfrm>
          <a:off x="14592300" y="9760413"/>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6" name="テキスト ボックス 585"/>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159213</xdr:rowOff>
    </xdr:from>
    <xdr:to>
      <xdr:col>76</xdr:col>
      <xdr:colOff>114300</xdr:colOff>
      <xdr:row>57</xdr:row>
      <xdr:rowOff>36344</xdr:rowOff>
    </xdr:to>
    <xdr:cxnSp macro="">
      <xdr:nvCxnSpPr>
        <xdr:cNvPr id="587" name="直線コネクタ 586"/>
        <xdr:cNvCxnSpPr/>
      </xdr:nvCxnSpPr>
      <xdr:spPr>
        <a:xfrm flipV="1">
          <a:off x="13703300" y="9760413"/>
          <a:ext cx="889000" cy="4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21099</xdr:rowOff>
    </xdr:from>
    <xdr:to>
      <xdr:col>71</xdr:col>
      <xdr:colOff>177800</xdr:colOff>
      <xdr:row>57</xdr:row>
      <xdr:rowOff>36344</xdr:rowOff>
    </xdr:to>
    <xdr:cxnSp macro="">
      <xdr:nvCxnSpPr>
        <xdr:cNvPr id="590" name="直線コネクタ 589"/>
        <xdr:cNvCxnSpPr/>
      </xdr:nvCxnSpPr>
      <xdr:spPr>
        <a:xfrm>
          <a:off x="12814300" y="9793749"/>
          <a:ext cx="889000" cy="1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4" name="テキスト ボックス 593"/>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27932</xdr:rowOff>
    </xdr:from>
    <xdr:to>
      <xdr:col>85</xdr:col>
      <xdr:colOff>177800</xdr:colOff>
      <xdr:row>56</xdr:row>
      <xdr:rowOff>129532</xdr:rowOff>
    </xdr:to>
    <xdr:sp macro="" textlink="">
      <xdr:nvSpPr>
        <xdr:cNvPr id="600" name="楕円 599"/>
        <xdr:cNvSpPr/>
      </xdr:nvSpPr>
      <xdr:spPr>
        <a:xfrm>
          <a:off x="16268700" y="96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50809</xdr:rowOff>
    </xdr:from>
    <xdr:ext cx="599010" cy="259045"/>
    <xdr:sp macro="" textlink="">
      <xdr:nvSpPr>
        <xdr:cNvPr id="601" name="教育費該当値テキスト"/>
        <xdr:cNvSpPr txBox="1"/>
      </xdr:nvSpPr>
      <xdr:spPr>
        <a:xfrm>
          <a:off x="16370300" y="948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117266</xdr:rowOff>
    </xdr:from>
    <xdr:to>
      <xdr:col>81</xdr:col>
      <xdr:colOff>101600</xdr:colOff>
      <xdr:row>57</xdr:row>
      <xdr:rowOff>47416</xdr:rowOff>
    </xdr:to>
    <xdr:sp macro="" textlink="">
      <xdr:nvSpPr>
        <xdr:cNvPr id="602" name="楕円 601"/>
        <xdr:cNvSpPr/>
      </xdr:nvSpPr>
      <xdr:spPr>
        <a:xfrm>
          <a:off x="15430500" y="97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63943</xdr:rowOff>
    </xdr:from>
    <xdr:ext cx="599010" cy="259045"/>
    <xdr:sp macro="" textlink="">
      <xdr:nvSpPr>
        <xdr:cNvPr id="603" name="テキスト ボックス 602"/>
        <xdr:cNvSpPr txBox="1"/>
      </xdr:nvSpPr>
      <xdr:spPr>
        <a:xfrm>
          <a:off x="15181795" y="949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108413</xdr:rowOff>
    </xdr:from>
    <xdr:to>
      <xdr:col>76</xdr:col>
      <xdr:colOff>165100</xdr:colOff>
      <xdr:row>57</xdr:row>
      <xdr:rowOff>38563</xdr:rowOff>
    </xdr:to>
    <xdr:sp macro="" textlink="">
      <xdr:nvSpPr>
        <xdr:cNvPr id="604" name="楕円 603"/>
        <xdr:cNvSpPr/>
      </xdr:nvSpPr>
      <xdr:spPr>
        <a:xfrm>
          <a:off x="14541500" y="97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55090</xdr:rowOff>
    </xdr:from>
    <xdr:ext cx="599010" cy="259045"/>
    <xdr:sp macro="" textlink="">
      <xdr:nvSpPr>
        <xdr:cNvPr id="605" name="テキスト ボックス 604"/>
        <xdr:cNvSpPr txBox="1"/>
      </xdr:nvSpPr>
      <xdr:spPr>
        <a:xfrm>
          <a:off x="14292795" y="948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156994</xdr:rowOff>
    </xdr:from>
    <xdr:to>
      <xdr:col>72</xdr:col>
      <xdr:colOff>38100</xdr:colOff>
      <xdr:row>57</xdr:row>
      <xdr:rowOff>87144</xdr:rowOff>
    </xdr:to>
    <xdr:sp macro="" textlink="">
      <xdr:nvSpPr>
        <xdr:cNvPr id="606" name="楕円 605"/>
        <xdr:cNvSpPr/>
      </xdr:nvSpPr>
      <xdr:spPr>
        <a:xfrm>
          <a:off x="13652500" y="97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103671</xdr:rowOff>
    </xdr:from>
    <xdr:ext cx="599010" cy="259045"/>
    <xdr:sp macro="" textlink="">
      <xdr:nvSpPr>
        <xdr:cNvPr id="607" name="テキスト ボックス 606"/>
        <xdr:cNvSpPr txBox="1"/>
      </xdr:nvSpPr>
      <xdr:spPr>
        <a:xfrm>
          <a:off x="13403795" y="953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141749</xdr:rowOff>
    </xdr:from>
    <xdr:to>
      <xdr:col>67</xdr:col>
      <xdr:colOff>101600</xdr:colOff>
      <xdr:row>57</xdr:row>
      <xdr:rowOff>71899</xdr:rowOff>
    </xdr:to>
    <xdr:sp macro="" textlink="">
      <xdr:nvSpPr>
        <xdr:cNvPr id="608" name="楕円 607"/>
        <xdr:cNvSpPr/>
      </xdr:nvSpPr>
      <xdr:spPr>
        <a:xfrm>
          <a:off x="12763500" y="97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88426</xdr:rowOff>
    </xdr:from>
    <xdr:ext cx="599010" cy="259045"/>
    <xdr:sp macro="" textlink="">
      <xdr:nvSpPr>
        <xdr:cNvPr id="609" name="テキスト ボックス 608"/>
        <xdr:cNvSpPr txBox="1"/>
      </xdr:nvSpPr>
      <xdr:spPr>
        <a:xfrm>
          <a:off x="12514795" y="951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115399</xdr:rowOff>
    </xdr:from>
    <xdr:to>
      <xdr:col>85</xdr:col>
      <xdr:colOff>127000</xdr:colOff>
      <xdr:row>95</xdr:row>
      <xdr:rowOff>128350</xdr:rowOff>
    </xdr:to>
    <xdr:cxnSp macro="">
      <xdr:nvCxnSpPr>
        <xdr:cNvPr id="695" name="直線コネクタ 694"/>
        <xdr:cNvCxnSpPr/>
      </xdr:nvCxnSpPr>
      <xdr:spPr>
        <a:xfrm flipV="1">
          <a:off x="15481300" y="16403149"/>
          <a:ext cx="838200" cy="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128350</xdr:rowOff>
    </xdr:from>
    <xdr:to>
      <xdr:col>81</xdr:col>
      <xdr:colOff>50800</xdr:colOff>
      <xdr:row>95</xdr:row>
      <xdr:rowOff>143624</xdr:rowOff>
    </xdr:to>
    <xdr:cxnSp macro="">
      <xdr:nvCxnSpPr>
        <xdr:cNvPr id="698" name="直線コネクタ 697"/>
        <xdr:cNvCxnSpPr/>
      </xdr:nvCxnSpPr>
      <xdr:spPr>
        <a:xfrm flipV="1">
          <a:off x="14592300" y="16416100"/>
          <a:ext cx="889000" cy="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143624</xdr:rowOff>
    </xdr:from>
    <xdr:to>
      <xdr:col>76</xdr:col>
      <xdr:colOff>114300</xdr:colOff>
      <xdr:row>96</xdr:row>
      <xdr:rowOff>43266</xdr:rowOff>
    </xdr:to>
    <xdr:cxnSp macro="">
      <xdr:nvCxnSpPr>
        <xdr:cNvPr id="701" name="直線コネクタ 700"/>
        <xdr:cNvCxnSpPr/>
      </xdr:nvCxnSpPr>
      <xdr:spPr>
        <a:xfrm flipV="1">
          <a:off x="13703300" y="16431374"/>
          <a:ext cx="889000" cy="7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43266</xdr:rowOff>
    </xdr:from>
    <xdr:to>
      <xdr:col>71</xdr:col>
      <xdr:colOff>177800</xdr:colOff>
      <xdr:row>96</xdr:row>
      <xdr:rowOff>66890</xdr:rowOff>
    </xdr:to>
    <xdr:cxnSp macro="">
      <xdr:nvCxnSpPr>
        <xdr:cNvPr id="704" name="直線コネクタ 703"/>
        <xdr:cNvCxnSpPr/>
      </xdr:nvCxnSpPr>
      <xdr:spPr>
        <a:xfrm flipV="1">
          <a:off x="12814300" y="16502466"/>
          <a:ext cx="8890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64599</xdr:rowOff>
    </xdr:from>
    <xdr:to>
      <xdr:col>85</xdr:col>
      <xdr:colOff>177800</xdr:colOff>
      <xdr:row>95</xdr:row>
      <xdr:rowOff>166199</xdr:rowOff>
    </xdr:to>
    <xdr:sp macro="" textlink="">
      <xdr:nvSpPr>
        <xdr:cNvPr id="714" name="楕円 713"/>
        <xdr:cNvSpPr/>
      </xdr:nvSpPr>
      <xdr:spPr>
        <a:xfrm>
          <a:off x="16268700" y="163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87476</xdr:rowOff>
    </xdr:from>
    <xdr:ext cx="599010" cy="259045"/>
    <xdr:sp macro="" textlink="">
      <xdr:nvSpPr>
        <xdr:cNvPr id="715" name="公債費該当値テキスト"/>
        <xdr:cNvSpPr txBox="1"/>
      </xdr:nvSpPr>
      <xdr:spPr>
        <a:xfrm>
          <a:off x="16370300" y="1620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77550</xdr:rowOff>
    </xdr:from>
    <xdr:to>
      <xdr:col>81</xdr:col>
      <xdr:colOff>101600</xdr:colOff>
      <xdr:row>96</xdr:row>
      <xdr:rowOff>7700</xdr:rowOff>
    </xdr:to>
    <xdr:sp macro="" textlink="">
      <xdr:nvSpPr>
        <xdr:cNvPr id="716" name="楕円 715"/>
        <xdr:cNvSpPr/>
      </xdr:nvSpPr>
      <xdr:spPr>
        <a:xfrm>
          <a:off x="15430500" y="163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24227</xdr:rowOff>
    </xdr:from>
    <xdr:ext cx="599010" cy="259045"/>
    <xdr:sp macro="" textlink="">
      <xdr:nvSpPr>
        <xdr:cNvPr id="717" name="テキスト ボックス 716"/>
        <xdr:cNvSpPr txBox="1"/>
      </xdr:nvSpPr>
      <xdr:spPr>
        <a:xfrm>
          <a:off x="15181795" y="161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92824</xdr:rowOff>
    </xdr:from>
    <xdr:to>
      <xdr:col>76</xdr:col>
      <xdr:colOff>165100</xdr:colOff>
      <xdr:row>96</xdr:row>
      <xdr:rowOff>22974</xdr:rowOff>
    </xdr:to>
    <xdr:sp macro="" textlink="">
      <xdr:nvSpPr>
        <xdr:cNvPr id="718" name="楕円 717"/>
        <xdr:cNvSpPr/>
      </xdr:nvSpPr>
      <xdr:spPr>
        <a:xfrm>
          <a:off x="14541500" y="163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39501</xdr:rowOff>
    </xdr:from>
    <xdr:ext cx="599010" cy="259045"/>
    <xdr:sp macro="" textlink="">
      <xdr:nvSpPr>
        <xdr:cNvPr id="719" name="テキスト ボックス 718"/>
        <xdr:cNvSpPr txBox="1"/>
      </xdr:nvSpPr>
      <xdr:spPr>
        <a:xfrm>
          <a:off x="14292795" y="1615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163916</xdr:rowOff>
    </xdr:from>
    <xdr:to>
      <xdr:col>72</xdr:col>
      <xdr:colOff>38100</xdr:colOff>
      <xdr:row>96</xdr:row>
      <xdr:rowOff>94066</xdr:rowOff>
    </xdr:to>
    <xdr:sp macro="" textlink="">
      <xdr:nvSpPr>
        <xdr:cNvPr id="720" name="楕円 719"/>
        <xdr:cNvSpPr/>
      </xdr:nvSpPr>
      <xdr:spPr>
        <a:xfrm>
          <a:off x="13652500" y="164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110593</xdr:rowOff>
    </xdr:from>
    <xdr:ext cx="599010" cy="259045"/>
    <xdr:sp macro="" textlink="">
      <xdr:nvSpPr>
        <xdr:cNvPr id="721" name="テキスト ボックス 720"/>
        <xdr:cNvSpPr txBox="1"/>
      </xdr:nvSpPr>
      <xdr:spPr>
        <a:xfrm>
          <a:off x="13403795" y="1622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16090</xdr:rowOff>
    </xdr:from>
    <xdr:to>
      <xdr:col>67</xdr:col>
      <xdr:colOff>101600</xdr:colOff>
      <xdr:row>96</xdr:row>
      <xdr:rowOff>117690</xdr:rowOff>
    </xdr:to>
    <xdr:sp macro="" textlink="">
      <xdr:nvSpPr>
        <xdr:cNvPr id="722" name="楕円 721"/>
        <xdr:cNvSpPr/>
      </xdr:nvSpPr>
      <xdr:spPr>
        <a:xfrm>
          <a:off x="12763500" y="164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134217</xdr:rowOff>
    </xdr:from>
    <xdr:ext cx="599010" cy="259045"/>
    <xdr:sp macro="" textlink="">
      <xdr:nvSpPr>
        <xdr:cNvPr id="723" name="テキスト ボックス 722"/>
        <xdr:cNvSpPr txBox="1"/>
      </xdr:nvSpPr>
      <xdr:spPr>
        <a:xfrm>
          <a:off x="12514795" y="162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139357</xdr:rowOff>
    </xdr:from>
    <xdr:to>
      <xdr:col>107</xdr:col>
      <xdr:colOff>50800</xdr:colOff>
      <xdr:row>38</xdr:row>
      <xdr:rowOff>139700</xdr:rowOff>
    </xdr:to>
    <xdr:cxnSp macro="">
      <xdr:nvCxnSpPr>
        <xdr:cNvPr id="756" name="直線コネクタ 755"/>
        <xdr:cNvCxnSpPr/>
      </xdr:nvCxnSpPr>
      <xdr:spPr>
        <a:xfrm>
          <a:off x="19545300" y="66544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139357</xdr:rowOff>
    </xdr:from>
    <xdr:to>
      <xdr:col>102</xdr:col>
      <xdr:colOff>114300</xdr:colOff>
      <xdr:row>38</xdr:row>
      <xdr:rowOff>139700</xdr:rowOff>
    </xdr:to>
    <xdr:cxnSp macro="">
      <xdr:nvCxnSpPr>
        <xdr:cNvPr id="759" name="直線コネクタ 758"/>
        <xdr:cNvCxnSpPr/>
      </xdr:nvCxnSpPr>
      <xdr:spPr>
        <a:xfrm flipV="1">
          <a:off x="18656300" y="66544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88557</xdr:rowOff>
    </xdr:from>
    <xdr:to>
      <xdr:col>102</xdr:col>
      <xdr:colOff>165100</xdr:colOff>
      <xdr:row>39</xdr:row>
      <xdr:rowOff>18707</xdr:rowOff>
    </xdr:to>
    <xdr:sp macro="" textlink="">
      <xdr:nvSpPr>
        <xdr:cNvPr id="775" name="楕円 774"/>
        <xdr:cNvSpPr/>
      </xdr:nvSpPr>
      <xdr:spPr>
        <a:xfrm>
          <a:off x="19494500" y="66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9834</xdr:rowOff>
    </xdr:from>
    <xdr:ext cx="313932" cy="259045"/>
    <xdr:sp macro="" textlink="">
      <xdr:nvSpPr>
        <xdr:cNvPr id="776" name="テキスト ボックス 775"/>
        <xdr:cNvSpPr txBox="1"/>
      </xdr:nvSpPr>
      <xdr:spPr>
        <a:xfrm>
          <a:off x="19388333" y="6696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衛生費が類似団体に比べ多額となっているのは、病院会計への繰出金が増加しているものである。今後も引き続き自主財源の確保等、病院会計の経営改善に向けた取り組みを求めていく。</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土木費が類似団体に比べ多額となっているのは、行政面積が広大であるため道路整備費や除雪経費が嵩んでいることが大きな要因となっている。</a:t>
          </a:r>
          <a:endParaRPr lang="ja-JP" altLang="ja-JP" sz="1400">
            <a:effectLst/>
          </a:endParaRPr>
        </a:p>
        <a:p>
          <a:r>
            <a:rPr kumimoji="1" lang="ja-JP" altLang="ja-JP" sz="1100">
              <a:solidFill>
                <a:schemeClr val="dk1"/>
              </a:solidFill>
              <a:effectLst/>
              <a:latin typeface="+mn-lt"/>
              <a:ea typeface="+mn-ea"/>
              <a:cs typeface="+mn-cs"/>
            </a:rPr>
            <a:t>教育費が類似団体に比べ多額となっているのは、高校存置対策や認定子ども園に係る費用が大きな要因となっている。</a:t>
          </a:r>
          <a:endParaRPr lang="ja-JP" altLang="ja-JP" sz="1400">
            <a:effectLst/>
          </a:endParaRPr>
        </a:p>
        <a:p>
          <a:r>
            <a:rPr kumimoji="1" lang="ja-JP" altLang="ja-JP" sz="1100">
              <a:solidFill>
                <a:schemeClr val="dk1"/>
              </a:solidFill>
              <a:effectLst/>
              <a:latin typeface="+mn-lt"/>
              <a:ea typeface="+mn-ea"/>
              <a:cs typeface="+mn-cs"/>
            </a:rPr>
            <a:t>庁舎耐震改修事業など近年の大型事業の実施にともない、公債費が増加傾向にある。過疎債等交付税措置のある起債の活用により、実質的な負担を抑制していく。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財政調整基金残高は、適切な財源の確保と歳出の精査により、取崩しを回避しており、前年度とほぼ同額を維持している。</a:t>
          </a:r>
          <a:endParaRPr lang="ja-JP" altLang="ja-JP" sz="1400">
            <a:effectLst/>
          </a:endParaRPr>
        </a:p>
        <a:p>
          <a:r>
            <a:rPr lang="ja-JP" altLang="ja-JP" sz="1100" b="0" i="0" baseline="0">
              <a:solidFill>
                <a:schemeClr val="dk1"/>
              </a:solidFill>
              <a:effectLst/>
              <a:latin typeface="+mn-lt"/>
              <a:ea typeface="+mn-ea"/>
              <a:cs typeface="+mn-cs"/>
            </a:rPr>
            <a:t>行財政改革を着実に進めていることから、実質収支額は継続的に黒字を確保している。</a:t>
          </a:r>
          <a:endParaRPr lang="ja-JP" altLang="ja-JP" sz="1400">
            <a:effectLst/>
          </a:endParaRPr>
        </a:p>
        <a:p>
          <a:r>
            <a:rPr kumimoji="1" lang="ja-JP" altLang="ja-JP" sz="1100">
              <a:solidFill>
                <a:schemeClr val="dk1"/>
              </a:solidFill>
              <a:effectLst/>
              <a:latin typeface="+mn-lt"/>
              <a:ea typeface="+mn-ea"/>
              <a:cs typeface="+mn-cs"/>
            </a:rPr>
            <a:t>今後も適切な財政運営に努めることとしたい。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全会計黒字であり、連結実質赤字比率は算定されていないが、全ての会計に対して一般会計から繰り入れを行っている。</a:t>
          </a:r>
          <a:endParaRPr lang="ja-JP" altLang="ja-JP" sz="1400">
            <a:effectLst/>
          </a:endParaRPr>
        </a:p>
        <a:p>
          <a:r>
            <a:rPr kumimoji="1" lang="ja-JP" altLang="ja-JP" sz="1100">
              <a:solidFill>
                <a:schemeClr val="dk1"/>
              </a:solidFill>
              <a:effectLst/>
              <a:latin typeface="+mn-lt"/>
              <a:ea typeface="+mn-ea"/>
              <a:cs typeface="+mn-cs"/>
            </a:rPr>
            <a:t>一般会計からの繰り入れが漸増している病院事業や、今後の法適用化を見据えた簡易水道事業及び下水道事業は、特に採算性の確保等経営改善が求められるところであり、上下水道料金体系の見直しなどを今後検討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7124292</v>
      </c>
      <c r="BO4" s="407"/>
      <c r="BP4" s="407"/>
      <c r="BQ4" s="407"/>
      <c r="BR4" s="407"/>
      <c r="BS4" s="407"/>
      <c r="BT4" s="407"/>
      <c r="BU4" s="408"/>
      <c r="BV4" s="406">
        <v>8453258</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7.8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6823643</v>
      </c>
      <c r="BO5" s="444"/>
      <c r="BP5" s="444"/>
      <c r="BQ5" s="444"/>
      <c r="BR5" s="444"/>
      <c r="BS5" s="444"/>
      <c r="BT5" s="444"/>
      <c r="BU5" s="445"/>
      <c r="BV5" s="443">
        <v>8118470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74.5</v>
      </c>
      <c r="CU5" s="441"/>
      <c r="CV5" s="441"/>
      <c r="CW5" s="441"/>
      <c r="CX5" s="441"/>
      <c r="CY5" s="441"/>
      <c r="CZ5" s="441"/>
      <c r="DA5" s="442"/>
      <c r="DB5" s="440">
        <v>72.099999999999994</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300649</v>
      </c>
      <c r="BO6" s="444"/>
      <c r="BP6" s="444"/>
      <c r="BQ6" s="444"/>
      <c r="BR6" s="444"/>
      <c r="BS6" s="444"/>
      <c r="BT6" s="444"/>
      <c r="BU6" s="445"/>
      <c r="BV6" s="443">
        <v>334788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75.2</v>
      </c>
      <c r="CU6" s="481"/>
      <c r="CV6" s="481"/>
      <c r="CW6" s="481"/>
      <c r="CX6" s="481"/>
      <c r="CY6" s="481"/>
      <c r="CZ6" s="481"/>
      <c r="DA6" s="482"/>
      <c r="DB6" s="480">
        <v>74.599999999999994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95</v>
      </c>
      <c r="AV7" s="476"/>
      <c r="AW7" s="476"/>
      <c r="AX7" s="476"/>
      <c r="AY7" s="477" t="s">
        <v>107</v>
      </c>
      <c r="AZ7" s="478"/>
      <c r="BA7" s="478"/>
      <c r="BB7" s="478"/>
      <c r="BC7" s="478"/>
      <c r="BD7" s="478"/>
      <c r="BE7" s="478"/>
      <c r="BF7" s="478"/>
      <c r="BG7" s="478"/>
      <c r="BH7" s="478"/>
      <c r="BI7" s="478"/>
      <c r="BJ7" s="478"/>
      <c r="BK7" s="478"/>
      <c r="BL7" s="478"/>
      <c r="BM7" s="479"/>
      <c r="BN7" s="443">
        <v>23342</v>
      </c>
      <c r="BO7" s="444"/>
      <c r="BP7" s="444"/>
      <c r="BQ7" s="444"/>
      <c r="BR7" s="444"/>
      <c r="BS7" s="444"/>
      <c r="BT7" s="444"/>
      <c r="BU7" s="445"/>
      <c r="BV7" s="443">
        <v>5055</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4168010</v>
      </c>
      <c r="CU7" s="444"/>
      <c r="CV7" s="444"/>
      <c r="CW7" s="444"/>
      <c r="CX7" s="444"/>
      <c r="CY7" s="444"/>
      <c r="CZ7" s="444"/>
      <c r="DA7" s="445"/>
      <c r="DB7" s="443">
        <v>4228754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277307</v>
      </c>
      <c r="BO8" s="444"/>
      <c r="BP8" s="444"/>
      <c r="BQ8" s="444"/>
      <c r="BR8" s="444"/>
      <c r="BS8" s="444"/>
      <c r="BT8" s="444"/>
      <c r="BU8" s="445"/>
      <c r="BV8" s="443">
        <v>329733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0.21</v>
      </c>
      <c r="CU8" s="484"/>
      <c r="CV8" s="484"/>
      <c r="CW8" s="484"/>
      <c r="CX8" s="484"/>
      <c r="CY8" s="484"/>
      <c r="CZ8" s="484"/>
      <c r="DA8" s="485"/>
      <c r="DB8" s="483">
        <v>0.21</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5023</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-52426</v>
      </c>
      <c r="BO9" s="444"/>
      <c r="BP9" s="444"/>
      <c r="BQ9" s="444"/>
      <c r="BR9" s="444"/>
      <c r="BS9" s="444"/>
      <c r="BT9" s="444"/>
      <c r="BU9" s="445"/>
      <c r="BV9" s="443">
        <v>79832</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15</v>
      </c>
      <c r="CU9" s="441"/>
      <c r="CV9" s="441"/>
      <c r="CW9" s="441"/>
      <c r="CX9" s="441"/>
      <c r="CY9" s="441"/>
      <c r="CZ9" s="441"/>
      <c r="DA9" s="442"/>
      <c r="DB9" s="440">
        <v>14.2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5242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v>
      </c>
      <c r="BO10" s="444"/>
      <c r="BP10" s="444"/>
      <c r="BQ10" s="444"/>
      <c r="BR10" s="444"/>
      <c r="BS10" s="444"/>
      <c r="BT10" s="444"/>
      <c r="BU10" s="445"/>
      <c r="BV10" s="443">
        <v>1</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4952</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103</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4861</v>
      </c>
      <c r="S13" s="528"/>
      <c r="T13" s="528"/>
      <c r="U13" s="528"/>
      <c r="V13" s="529"/>
      <c r="W13" s="459" t="s">
        <v>140</v>
      </c>
      <c r="X13" s="460"/>
      <c r="Y13" s="460"/>
      <c r="Z13" s="460"/>
      <c r="AA13" s="460"/>
      <c r="AB13" s="450"/>
      <c r="AC13" s="494">
        <v>895</v>
      </c>
      <c r="AD13" s="495"/>
      <c r="AE13" s="495"/>
      <c r="AF13" s="495"/>
      <c r="AG13" s="537"/>
      <c r="AH13" s="494">
        <v>958</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-52425</v>
      </c>
      <c r="BO13" s="444"/>
      <c r="BP13" s="444"/>
      <c r="BQ13" s="444"/>
      <c r="BR13" s="444"/>
      <c r="BS13" s="444"/>
      <c r="BT13" s="444"/>
      <c r="BU13" s="445"/>
      <c r="BV13" s="443">
        <v>79833</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8.1999999999999993</v>
      </c>
      <c r="CU13" s="441"/>
      <c r="CV13" s="441"/>
      <c r="CW13" s="441"/>
      <c r="CX13" s="441"/>
      <c r="CY13" s="441"/>
      <c r="CZ13" s="441"/>
      <c r="DA13" s="442"/>
      <c r="DB13" s="440">
        <v>8.5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5056</v>
      </c>
      <c r="S14" s="528"/>
      <c r="T14" s="528"/>
      <c r="U14" s="528"/>
      <c r="V14" s="529"/>
      <c r="W14" s="433"/>
      <c r="X14" s="434"/>
      <c r="Y14" s="434"/>
      <c r="Z14" s="434"/>
      <c r="AA14" s="434"/>
      <c r="AB14" s="423"/>
      <c r="AC14" s="530">
        <v>31.7</v>
      </c>
      <c r="AD14" s="531"/>
      <c r="AE14" s="531"/>
      <c r="AF14" s="531"/>
      <c r="AG14" s="532"/>
      <c r="AH14" s="530">
        <v>33.1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138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139</v>
      </c>
      <c r="N15" s="535"/>
      <c r="O15" s="535"/>
      <c r="P15" s="535"/>
      <c r="Q15" s="536"/>
      <c r="R15" s="527">
        <v>4977</v>
      </c>
      <c r="S15" s="528"/>
      <c r="T15" s="528"/>
      <c r="U15" s="528"/>
      <c r="V15" s="529"/>
      <c r="W15" s="459" t="s">
        <v>147</v>
      </c>
      <c r="X15" s="460"/>
      <c r="Y15" s="460"/>
      <c r="Z15" s="460"/>
      <c r="AA15" s="460"/>
      <c r="AB15" s="450"/>
      <c r="AC15" s="494">
        <v>457</v>
      </c>
      <c r="AD15" s="495"/>
      <c r="AE15" s="495"/>
      <c r="AF15" s="495"/>
      <c r="AG15" s="537"/>
      <c r="AH15" s="494">
        <v>470</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821764</v>
      </c>
      <c r="BO15" s="407"/>
      <c r="BP15" s="407"/>
      <c r="BQ15" s="407"/>
      <c r="BR15" s="407"/>
      <c r="BS15" s="407"/>
      <c r="BT15" s="407"/>
      <c r="BU15" s="408"/>
      <c r="BV15" s="406">
        <v>771714</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16.2</v>
      </c>
      <c r="AD16" s="531"/>
      <c r="AE16" s="531"/>
      <c r="AF16" s="531"/>
      <c r="AG16" s="532"/>
      <c r="AH16" s="530">
        <v>16.2</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3889426</v>
      </c>
      <c r="BO16" s="444"/>
      <c r="BP16" s="444"/>
      <c r="BQ16" s="444"/>
      <c r="BR16" s="444"/>
      <c r="BS16" s="444"/>
      <c r="BT16" s="444"/>
      <c r="BU16" s="445"/>
      <c r="BV16" s="443">
        <v>3908925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1474</v>
      </c>
      <c r="AD17" s="495"/>
      <c r="AE17" s="495"/>
      <c r="AF17" s="495"/>
      <c r="AG17" s="537"/>
      <c r="AH17" s="494">
        <v>1468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1032892</v>
      </c>
      <c r="BO17" s="444"/>
      <c r="BP17" s="444"/>
      <c r="BQ17" s="444"/>
      <c r="BR17" s="444"/>
      <c r="BS17" s="444"/>
      <c r="BT17" s="444"/>
      <c r="BU17" s="445"/>
      <c r="BV17" s="443">
        <v>947661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624.69000000000005</v>
      </c>
      <c r="M18" s="567"/>
      <c r="N18" s="567"/>
      <c r="O18" s="567"/>
      <c r="P18" s="567"/>
      <c r="Q18" s="567"/>
      <c r="R18" s="568"/>
      <c r="S18" s="568"/>
      <c r="T18" s="568"/>
      <c r="U18" s="568"/>
      <c r="V18" s="569"/>
      <c r="W18" s="461"/>
      <c r="X18" s="462"/>
      <c r="Y18" s="462"/>
      <c r="Z18" s="462"/>
      <c r="AA18" s="462"/>
      <c r="AB18" s="453"/>
      <c r="AC18" s="570">
        <v>52.2</v>
      </c>
      <c r="AD18" s="571"/>
      <c r="AE18" s="571"/>
      <c r="AF18" s="571"/>
      <c r="AG18" s="572"/>
      <c r="AH18" s="570">
        <v>50.7</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3137413</v>
      </c>
      <c r="BO18" s="444"/>
      <c r="BP18" s="444"/>
      <c r="BQ18" s="444"/>
      <c r="BR18" s="444"/>
      <c r="BS18" s="444"/>
      <c r="BT18" s="444"/>
      <c r="BU18" s="445"/>
      <c r="BV18" s="443">
        <v>3153107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5066388</v>
      </c>
      <c r="BO19" s="444"/>
      <c r="BP19" s="444"/>
      <c r="BQ19" s="444"/>
      <c r="BR19" s="444"/>
      <c r="BS19" s="444"/>
      <c r="BT19" s="444"/>
      <c r="BU19" s="445"/>
      <c r="BV19" s="443">
        <v>5356769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2206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7893130</v>
      </c>
      <c r="BO22" s="407"/>
      <c r="BP22" s="407"/>
      <c r="BQ22" s="407"/>
      <c r="BR22" s="407"/>
      <c r="BS22" s="407"/>
      <c r="BT22" s="407"/>
      <c r="BU22" s="408"/>
      <c r="BV22" s="406">
        <v>8087518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7000521</v>
      </c>
      <c r="BO23" s="444"/>
      <c r="BP23" s="444"/>
      <c r="BQ23" s="444"/>
      <c r="BR23" s="444"/>
      <c r="BS23" s="444"/>
      <c r="BT23" s="444"/>
      <c r="BU23" s="445"/>
      <c r="BV23" s="443">
        <v>7202998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8468</v>
      </c>
      <c r="R24" s="495"/>
      <c r="S24" s="495"/>
      <c r="T24" s="495"/>
      <c r="U24" s="495"/>
      <c r="V24" s="537"/>
      <c r="W24" s="589"/>
      <c r="X24" s="590"/>
      <c r="Y24" s="591"/>
      <c r="Z24" s="493" t="s">
        <v>172</v>
      </c>
      <c r="AA24" s="473"/>
      <c r="AB24" s="473"/>
      <c r="AC24" s="473"/>
      <c r="AD24" s="473"/>
      <c r="AE24" s="473"/>
      <c r="AF24" s="473"/>
      <c r="AG24" s="474"/>
      <c r="AH24" s="494">
        <v>106</v>
      </c>
      <c r="AI24" s="495"/>
      <c r="AJ24" s="495"/>
      <c r="AK24" s="495"/>
      <c r="AL24" s="537"/>
      <c r="AM24" s="494">
        <v>309096</v>
      </c>
      <c r="AN24" s="495"/>
      <c r="AO24" s="495"/>
      <c r="AP24" s="495"/>
      <c r="AQ24" s="495"/>
      <c r="AR24" s="537"/>
      <c r="AS24" s="494">
        <v>2916</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5875600</v>
      </c>
      <c r="BO24" s="444"/>
      <c r="BP24" s="444"/>
      <c r="BQ24" s="444"/>
      <c r="BR24" s="444"/>
      <c r="BS24" s="444"/>
      <c r="BT24" s="444"/>
      <c r="BU24" s="445"/>
      <c r="BV24" s="443">
        <v>5873955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6777</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176</v>
      </c>
      <c r="AN25" s="495"/>
      <c r="AO25" s="495"/>
      <c r="AP25" s="495"/>
      <c r="AQ25" s="495"/>
      <c r="AR25" s="537"/>
      <c r="AS25" s="494" t="s">
        <v>138</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335174</v>
      </c>
      <c r="BO25" s="407"/>
      <c r="BP25" s="407"/>
      <c r="BQ25" s="407"/>
      <c r="BR25" s="407"/>
      <c r="BS25" s="407"/>
      <c r="BT25" s="407"/>
      <c r="BU25" s="408"/>
      <c r="BV25" s="406">
        <v>225424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6104</v>
      </c>
      <c r="R26" s="495"/>
      <c r="S26" s="495"/>
      <c r="T26" s="495"/>
      <c r="U26" s="495"/>
      <c r="V26" s="537"/>
      <c r="W26" s="589"/>
      <c r="X26" s="590"/>
      <c r="Y26" s="591"/>
      <c r="Z26" s="493" t="s">
        <v>179</v>
      </c>
      <c r="AA26" s="595"/>
      <c r="AB26" s="595"/>
      <c r="AC26" s="595"/>
      <c r="AD26" s="595"/>
      <c r="AE26" s="595"/>
      <c r="AF26" s="595"/>
      <c r="AG26" s="596"/>
      <c r="AH26" s="494">
        <v>2</v>
      </c>
      <c r="AI26" s="495"/>
      <c r="AJ26" s="495"/>
      <c r="AK26" s="495"/>
      <c r="AL26" s="537"/>
      <c r="AM26" s="494" t="s">
        <v>180</v>
      </c>
      <c r="AN26" s="495"/>
      <c r="AO26" s="495"/>
      <c r="AP26" s="495"/>
      <c r="AQ26" s="495"/>
      <c r="AR26" s="537"/>
      <c r="AS26" s="494" t="s">
        <v>180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2958</v>
      </c>
      <c r="R27" s="495"/>
      <c r="S27" s="495"/>
      <c r="T27" s="495"/>
      <c r="U27" s="495"/>
      <c r="V27" s="537"/>
      <c r="W27" s="589"/>
      <c r="X27" s="590"/>
      <c r="Y27" s="591"/>
      <c r="Z27" s="493" t="s">
        <v>183</v>
      </c>
      <c r="AA27" s="473"/>
      <c r="AB27" s="473"/>
      <c r="AC27" s="473"/>
      <c r="AD27" s="473"/>
      <c r="AE27" s="473"/>
      <c r="AF27" s="473"/>
      <c r="AG27" s="474"/>
      <c r="AH27" s="494">
        <v>16</v>
      </c>
      <c r="AI27" s="495"/>
      <c r="AJ27" s="495"/>
      <c r="AK27" s="495"/>
      <c r="AL27" s="537"/>
      <c r="AM27" s="494">
        <v>41408</v>
      </c>
      <c r="AN27" s="495"/>
      <c r="AO27" s="495"/>
      <c r="AP27" s="495"/>
      <c r="AQ27" s="495"/>
      <c r="AR27" s="537"/>
      <c r="AS27" s="494">
        <v>2588</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84226</v>
      </c>
      <c r="BO27" s="563"/>
      <c r="BP27" s="563"/>
      <c r="BQ27" s="563"/>
      <c r="BR27" s="563"/>
      <c r="BS27" s="563"/>
      <c r="BT27" s="563"/>
      <c r="BU27" s="564"/>
      <c r="BV27" s="562">
        <v>84226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2374</v>
      </c>
      <c r="R28" s="495"/>
      <c r="S28" s="495"/>
      <c r="T28" s="495"/>
      <c r="U28" s="495"/>
      <c r="V28" s="537"/>
      <c r="W28" s="589"/>
      <c r="X28" s="590"/>
      <c r="Y28" s="591"/>
      <c r="Z28" s="493" t="s">
        <v>186</v>
      </c>
      <c r="AA28" s="473"/>
      <c r="AB28" s="473"/>
      <c r="AC28" s="473"/>
      <c r="AD28" s="473"/>
      <c r="AE28" s="473"/>
      <c r="AF28" s="473"/>
      <c r="AG28" s="474"/>
      <c r="AH28" s="494" t="s">
        <v>187</v>
      </c>
      <c r="AI28" s="495"/>
      <c r="AJ28" s="495"/>
      <c r="AK28" s="495"/>
      <c r="AL28" s="537"/>
      <c r="AM28" s="494" t="s">
        <v>187</v>
      </c>
      <c r="AN28" s="495"/>
      <c r="AO28" s="495"/>
      <c r="AP28" s="495"/>
      <c r="AQ28" s="495"/>
      <c r="AR28" s="537"/>
      <c r="AS28" s="494" t="s">
        <v>187</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1032144</v>
      </c>
      <c r="BO28" s="407"/>
      <c r="BP28" s="407"/>
      <c r="BQ28" s="407"/>
      <c r="BR28" s="407"/>
      <c r="BS28" s="407"/>
      <c r="BT28" s="407"/>
      <c r="BU28" s="408"/>
      <c r="BV28" s="406">
        <v>1032143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8</v>
      </c>
      <c r="M29" s="495"/>
      <c r="N29" s="495"/>
      <c r="O29" s="495"/>
      <c r="P29" s="537"/>
      <c r="Q29" s="494">
        <v>1870</v>
      </c>
      <c r="R29" s="495"/>
      <c r="S29" s="495"/>
      <c r="T29" s="495"/>
      <c r="U29" s="495"/>
      <c r="V29" s="537"/>
      <c r="W29" s="592"/>
      <c r="X29" s="593"/>
      <c r="Y29" s="594"/>
      <c r="Z29" s="493" t="s">
        <v>190</v>
      </c>
      <c r="AA29" s="473"/>
      <c r="AB29" s="473"/>
      <c r="AC29" s="473"/>
      <c r="AD29" s="473"/>
      <c r="AE29" s="473"/>
      <c r="AF29" s="473"/>
      <c r="AG29" s="474"/>
      <c r="AH29" s="494">
        <v>122</v>
      </c>
      <c r="AI29" s="495"/>
      <c r="AJ29" s="495"/>
      <c r="AK29" s="495"/>
      <c r="AL29" s="537"/>
      <c r="AM29" s="494">
        <v>350504</v>
      </c>
      <c r="AN29" s="495"/>
      <c r="AO29" s="495"/>
      <c r="AP29" s="495"/>
      <c r="AQ29" s="495"/>
      <c r="AR29" s="537"/>
      <c r="AS29" s="494">
        <v>2873</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466585</v>
      </c>
      <c r="BO29" s="444"/>
      <c r="BP29" s="444"/>
      <c r="BQ29" s="444"/>
      <c r="BR29" s="444"/>
      <c r="BS29" s="444"/>
      <c r="BT29" s="444"/>
      <c r="BU29" s="445"/>
      <c r="BV29" s="443">
        <v>465591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2908406</v>
      </c>
      <c r="BO30" s="563"/>
      <c r="BP30" s="563"/>
      <c r="BQ30" s="563"/>
      <c r="BR30" s="563"/>
      <c r="BS30" s="563"/>
      <c r="BT30" s="563"/>
      <c r="BU30" s="564"/>
      <c r="BV30" s="562">
        <v>3026203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206</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国民健康保険特別会計（病院事業）</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簡易水道特別会計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下水道特別会計</v>
      </c>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金山地域休養施設等特別会計</v>
      </c>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yduQF2uE9bsEZibuZrr1FhXxqyICb9WhyQqj+L2mBA0VdwiXRx1dYErzC1DO1+sEZ84g4fPZDItcag6TNai7A==" saltValue="I8cWi/PM+lZCcp25EbW9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7" t="s">
        <v>565</v>
      </c>
      <c r="D34" s="1187"/>
      <c r="E34" s="1188"/>
      <c r="F34" s="32">
        <v>4.2</v>
      </c>
      <c r="G34" s="33">
        <v>4.7</v>
      </c>
      <c r="H34" s="33">
        <v>5.58</v>
      </c>
      <c r="I34" s="33">
        <v>6.51</v>
      </c>
      <c r="J34" s="34">
        <v>6.77</v>
      </c>
      <c r="K34" s="22"/>
      <c r="L34" s="22"/>
      <c r="M34" s="22"/>
      <c r="N34" s="22"/>
      <c r="O34" s="22"/>
      <c r="P34" s="22"/>
    </row>
    <row r="35" spans="1:16" ht="39" customHeight="1" x14ac:dyDescent="0.15">
      <c r="A35" s="22"/>
      <c r="B35" s="35"/>
      <c r="C35" s="1181" t="s">
        <v>566</v>
      </c>
      <c r="D35" s="1182"/>
      <c r="E35" s="1183"/>
      <c r="F35" s="36">
        <v>8.18</v>
      </c>
      <c r="G35" s="37">
        <v>5.86</v>
      </c>
      <c r="H35" s="37">
        <v>6.15</v>
      </c>
      <c r="I35" s="37">
        <v>7.79</v>
      </c>
      <c r="J35" s="38">
        <v>6.65</v>
      </c>
      <c r="K35" s="22"/>
      <c r="L35" s="22"/>
      <c r="M35" s="22"/>
      <c r="N35" s="22"/>
      <c r="O35" s="22"/>
      <c r="P35" s="22"/>
    </row>
    <row r="36" spans="1:16" ht="39" customHeight="1" x14ac:dyDescent="0.15">
      <c r="A36" s="22"/>
      <c r="B36" s="35"/>
      <c r="C36" s="1181" t="s">
        <v>567</v>
      </c>
      <c r="D36" s="1182"/>
      <c r="E36" s="1183"/>
      <c r="F36" s="36">
        <v>0</v>
      </c>
      <c r="G36" s="37">
        <v>0</v>
      </c>
      <c r="H36" s="37">
        <v>0</v>
      </c>
      <c r="I36" s="37">
        <v>0</v>
      </c>
      <c r="J36" s="38">
        <v>1.1399999999999999</v>
      </c>
      <c r="K36" s="22"/>
      <c r="L36" s="22"/>
      <c r="M36" s="22"/>
      <c r="N36" s="22"/>
      <c r="O36" s="22"/>
      <c r="P36" s="22"/>
    </row>
    <row r="37" spans="1:16" ht="39" customHeight="1" x14ac:dyDescent="0.15">
      <c r="A37" s="22"/>
      <c r="B37" s="35"/>
      <c r="C37" s="1181" t="s">
        <v>568</v>
      </c>
      <c r="D37" s="1182"/>
      <c r="E37" s="1183"/>
      <c r="F37" s="36">
        <v>0.08</v>
      </c>
      <c r="G37" s="37">
        <v>0.24</v>
      </c>
      <c r="H37" s="37">
        <v>0.94</v>
      </c>
      <c r="I37" s="37">
        <v>0.79</v>
      </c>
      <c r="J37" s="38">
        <v>0.7</v>
      </c>
      <c r="K37" s="22"/>
      <c r="L37" s="22"/>
      <c r="M37" s="22"/>
      <c r="N37" s="22"/>
      <c r="O37" s="22"/>
      <c r="P37" s="22"/>
    </row>
    <row r="38" spans="1:16" ht="39" customHeight="1" x14ac:dyDescent="0.15">
      <c r="A38" s="22"/>
      <c r="B38" s="35"/>
      <c r="C38" s="1181" t="s">
        <v>569</v>
      </c>
      <c r="D38" s="1182"/>
      <c r="E38" s="1183"/>
      <c r="F38" s="36">
        <v>0.3</v>
      </c>
      <c r="G38" s="37">
        <v>0</v>
      </c>
      <c r="H38" s="37">
        <v>0.25</v>
      </c>
      <c r="I38" s="37">
        <v>0.26</v>
      </c>
      <c r="J38" s="38">
        <v>0.63</v>
      </c>
      <c r="K38" s="22"/>
      <c r="L38" s="22"/>
      <c r="M38" s="22"/>
      <c r="N38" s="22"/>
      <c r="O38" s="22"/>
      <c r="P38" s="22"/>
    </row>
    <row r="39" spans="1:16" ht="39" customHeight="1" x14ac:dyDescent="0.15">
      <c r="A39" s="22"/>
      <c r="B39" s="35"/>
      <c r="C39" s="1181" t="s">
        <v>570</v>
      </c>
      <c r="D39" s="1182"/>
      <c r="E39" s="1183"/>
      <c r="F39" s="36">
        <v>0.18</v>
      </c>
      <c r="G39" s="37">
        <v>0.15</v>
      </c>
      <c r="H39" s="37">
        <v>0.14000000000000001</v>
      </c>
      <c r="I39" s="37">
        <v>0.28999999999999998</v>
      </c>
      <c r="J39" s="38">
        <v>0.5</v>
      </c>
      <c r="K39" s="22"/>
      <c r="L39" s="22"/>
      <c r="M39" s="22"/>
      <c r="N39" s="22"/>
      <c r="O39" s="22"/>
      <c r="P39" s="22"/>
    </row>
    <row r="40" spans="1:16" ht="39" customHeight="1" x14ac:dyDescent="0.15">
      <c r="A40" s="22"/>
      <c r="B40" s="35"/>
      <c r="C40" s="1181" t="s">
        <v>571</v>
      </c>
      <c r="D40" s="1182"/>
      <c r="E40" s="1183"/>
      <c r="F40" s="36">
        <v>0</v>
      </c>
      <c r="G40" s="37">
        <v>0</v>
      </c>
      <c r="H40" s="37">
        <v>0.01</v>
      </c>
      <c r="I40" s="37">
        <v>0</v>
      </c>
      <c r="J40" s="38">
        <v>0</v>
      </c>
      <c r="K40" s="22"/>
      <c r="L40" s="22"/>
      <c r="M40" s="22"/>
      <c r="N40" s="22"/>
      <c r="O40" s="22"/>
      <c r="P40" s="22"/>
    </row>
    <row r="41" spans="1:16" ht="39" customHeight="1" x14ac:dyDescent="0.15">
      <c r="A41" s="22"/>
      <c r="B41" s="35"/>
      <c r="C41" s="1181" t="s">
        <v>572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573</v>
      </c>
      <c r="D42" s="1182"/>
      <c r="E42" s="1183"/>
      <c r="F42" s="36" t="s">
        <v>518</v>
      </c>
      <c r="G42" s="37" t="s">
        <v>518</v>
      </c>
      <c r="H42" s="37" t="s">
        <v>518</v>
      </c>
      <c r="I42" s="37" t="s">
        <v>518</v>
      </c>
      <c r="J42" s="38" t="s">
        <v>518</v>
      </c>
      <c r="K42" s="22"/>
      <c r="L42" s="22"/>
      <c r="M42" s="22"/>
      <c r="N42" s="22"/>
      <c r="O42" s="22"/>
      <c r="P42" s="22"/>
    </row>
    <row r="43" spans="1:16" ht="39" customHeight="1" thickBot="1" x14ac:dyDescent="0.2">
      <c r="A43" s="22"/>
      <c r="B43" s="40"/>
      <c r="C43" s="1184" t="s">
        <v>574</v>
      </c>
      <c r="D43" s="1185"/>
      <c r="E43" s="1186"/>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uic4+WE21CQfUttEa4Bi9eWBOEbcOcGExUa+/RpoHoa8HBFePEwYrw5h2X7040/cJ+C4c5job3efXaVQaZSCQ==" saltValue="UxjFC9lenOvjT8/fy3il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690</v>
      </c>
      <c r="L45" s="60">
        <v>709</v>
      </c>
      <c r="M45" s="60">
        <v>789</v>
      </c>
      <c r="N45" s="60">
        <v>799</v>
      </c>
      <c r="O45" s="61">
        <v>799</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518</v>
      </c>
      <c r="L46" s="64" t="s">
        <v>518</v>
      </c>
      <c r="M46" s="64" t="s">
        <v>518</v>
      </c>
      <c r="N46" s="64" t="s">
        <v>518</v>
      </c>
      <c r="O46" s="65" t="s">
        <v>518</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518</v>
      </c>
      <c r="L47" s="64" t="s">
        <v>518</v>
      </c>
      <c r="M47" s="64" t="s">
        <v>518</v>
      </c>
      <c r="N47" s="64" t="s">
        <v>518</v>
      </c>
      <c r="O47" s="65" t="s">
        <v>518</v>
      </c>
      <c r="P47" s="48"/>
      <c r="Q47" s="48"/>
      <c r="R47" s="48"/>
      <c r="S47" s="48"/>
      <c r="T47" s="48"/>
      <c r="U47" s="48"/>
    </row>
    <row r="48" spans="1:21" ht="30.75" customHeight="1" x14ac:dyDescent="0.15">
      <c r="A48" s="48"/>
      <c r="B48" s="1191"/>
      <c r="C48" s="1192"/>
      <c r="D48" s="62"/>
      <c r="E48" s="1197" t="s">
        <v>14</v>
      </c>
      <c r="F48" s="1197"/>
      <c r="G48" s="1197"/>
      <c r="H48" s="1197"/>
      <c r="I48" s="1197"/>
      <c r="J48" s="1198"/>
      <c r="K48" s="63">
        <v>153</v>
      </c>
      <c r="L48" s="64">
        <v>142</v>
      </c>
      <c r="M48" s="64">
        <v>134</v>
      </c>
      <c r="N48" s="64">
        <v>136</v>
      </c>
      <c r="O48" s="65">
        <v>150</v>
      </c>
      <c r="P48" s="48"/>
      <c r="Q48" s="48"/>
      <c r="R48" s="48"/>
      <c r="S48" s="48"/>
      <c r="T48" s="48"/>
      <c r="U48" s="48"/>
    </row>
    <row r="49" spans="1:21" ht="30.75" customHeight="1" x14ac:dyDescent="0.15">
      <c r="A49" s="48"/>
      <c r="B49" s="1191"/>
      <c r="C49" s="1192"/>
      <c r="D49" s="62"/>
      <c r="E49" s="1197" t="s">
        <v>15</v>
      </c>
      <c r="F49" s="1197"/>
      <c r="G49" s="1197"/>
      <c r="H49" s="1197"/>
      <c r="I49" s="1197"/>
      <c r="J49" s="1198"/>
      <c r="K49" s="63">
        <v>113</v>
      </c>
      <c r="L49" s="64">
        <v>96</v>
      </c>
      <c r="M49" s="64">
        <v>81</v>
      </c>
      <c r="N49" s="64">
        <v>71</v>
      </c>
      <c r="O49" s="65">
        <v>61</v>
      </c>
      <c r="P49" s="48"/>
      <c r="Q49" s="48"/>
      <c r="R49" s="48"/>
      <c r="S49" s="48"/>
      <c r="T49" s="48"/>
      <c r="U49" s="48"/>
    </row>
    <row r="50" spans="1:21" ht="30.75" customHeight="1" x14ac:dyDescent="0.15">
      <c r="A50" s="48"/>
      <c r="B50" s="1191"/>
      <c r="C50" s="1192"/>
      <c r="D50" s="62"/>
      <c r="E50" s="1197" t="s">
        <v>16</v>
      </c>
      <c r="F50" s="1197"/>
      <c r="G50" s="1197"/>
      <c r="H50" s="1197"/>
      <c r="I50" s="1197"/>
      <c r="J50" s="1198"/>
      <c r="K50" s="63">
        <v>1</v>
      </c>
      <c r="L50" s="64" t="s">
        <v>518</v>
      </c>
      <c r="M50" s="64" t="s">
        <v>518</v>
      </c>
      <c r="N50" s="64" t="s">
        <v>518</v>
      </c>
      <c r="O50" s="65" t="s">
        <v>518</v>
      </c>
      <c r="P50" s="48"/>
      <c r="Q50" s="48"/>
      <c r="R50" s="48"/>
      <c r="S50" s="48"/>
      <c r="T50" s="48"/>
      <c r="U50" s="48"/>
    </row>
    <row r="51" spans="1:21" ht="30.75" customHeight="1" x14ac:dyDescent="0.15">
      <c r="A51" s="48"/>
      <c r="B51" s="1193"/>
      <c r="C51" s="1194"/>
      <c r="D51" s="66"/>
      <c r="E51" s="1197" t="s">
        <v>17</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697</v>
      </c>
      <c r="L52" s="64">
        <v>649</v>
      </c>
      <c r="M52" s="64">
        <v>723</v>
      </c>
      <c r="N52" s="64">
        <v>720</v>
      </c>
      <c r="O52" s="65">
        <v>715</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260</v>
      </c>
      <c r="L53" s="69">
        <v>298</v>
      </c>
      <c r="M53" s="69">
        <v>281</v>
      </c>
      <c r="N53" s="69">
        <v>286</v>
      </c>
      <c r="O53" s="70">
        <v>295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nKYYbZ3b6fAdSHjh9nIg1vmt/UyepcsUTYA5IOa2WWMGmoeA8p9eFp24rpwEmHAmcdQBzez6nyJWKnPf6B5A==" saltValue="MqY7EwVQct7qnxyMdYbl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559</v>
      </c>
      <c r="J40" s="103" t="s">
        <v>560</v>
      </c>
      <c r="K40" s="103" t="s">
        <v>561</v>
      </c>
      <c r="L40" s="103" t="s">
        <v>562</v>
      </c>
      <c r="M40" s="104" t="s">
        <v>563</v>
      </c>
    </row>
    <row r="41" spans="2:13" ht="27.75" customHeight="1" x14ac:dyDescent="0.15">
      <c r="B41" s="1220" t="s">
        <v>31</v>
      </c>
      <c r="C41" s="1221"/>
      <c r="D41" s="105"/>
      <c r="E41" s="1226" t="s">
        <v>32</v>
      </c>
      <c r="F41" s="1226"/>
      <c r="G41" s="1226"/>
      <c r="H41" s="1227"/>
      <c r="I41" s="355">
        <v>7283</v>
      </c>
      <c r="J41" s="356">
        <v>7599</v>
      </c>
      <c r="K41" s="356">
        <v>7458</v>
      </c>
      <c r="L41" s="356">
        <v>8088</v>
      </c>
      <c r="M41" s="357">
        <v>7893</v>
      </c>
    </row>
    <row r="42" spans="2:13" ht="27.75" customHeight="1" x14ac:dyDescent="0.15">
      <c r="B42" s="1222"/>
      <c r="C42" s="1223"/>
      <c r="D42" s="106"/>
      <c r="E42" s="1228" t="s">
        <v>33</v>
      </c>
      <c r="F42" s="1228"/>
      <c r="G42" s="1228"/>
      <c r="H42" s="1229"/>
      <c r="I42" s="358" t="s">
        <v>518</v>
      </c>
      <c r="J42" s="359" t="s">
        <v>518</v>
      </c>
      <c r="K42" s="359" t="s">
        <v>518</v>
      </c>
      <c r="L42" s="359" t="s">
        <v>518</v>
      </c>
      <c r="M42" s="360" t="s">
        <v>518</v>
      </c>
    </row>
    <row r="43" spans="2:13" ht="27.75" customHeight="1" x14ac:dyDescent="0.15">
      <c r="B43" s="1222"/>
      <c r="C43" s="1223"/>
      <c r="D43" s="106"/>
      <c r="E43" s="1228" t="s">
        <v>34</v>
      </c>
      <c r="F43" s="1228"/>
      <c r="G43" s="1228"/>
      <c r="H43" s="1229"/>
      <c r="I43" s="358">
        <v>1002</v>
      </c>
      <c r="J43" s="359">
        <v>963</v>
      </c>
      <c r="K43" s="359">
        <v>945</v>
      </c>
      <c r="L43" s="359">
        <v>1287</v>
      </c>
      <c r="M43" s="360">
        <v>1422</v>
      </c>
    </row>
    <row r="44" spans="2:13" ht="27.75" customHeight="1" x14ac:dyDescent="0.15">
      <c r="B44" s="1222"/>
      <c r="C44" s="1223"/>
      <c r="D44" s="106"/>
      <c r="E44" s="1228" t="s">
        <v>35</v>
      </c>
      <c r="F44" s="1228"/>
      <c r="G44" s="1228"/>
      <c r="H44" s="1229"/>
      <c r="I44" s="358">
        <v>395</v>
      </c>
      <c r="J44" s="359">
        <v>352</v>
      </c>
      <c r="K44" s="359">
        <v>271</v>
      </c>
      <c r="L44" s="359">
        <v>200</v>
      </c>
      <c r="M44" s="360">
        <v>139</v>
      </c>
    </row>
    <row r="45" spans="2:13" ht="27.75" customHeight="1" x14ac:dyDescent="0.15">
      <c r="B45" s="1222"/>
      <c r="C45" s="1223"/>
      <c r="D45" s="106"/>
      <c r="E45" s="1228" t="s">
        <v>36</v>
      </c>
      <c r="F45" s="1228"/>
      <c r="G45" s="1228"/>
      <c r="H45" s="1229"/>
      <c r="I45" s="358">
        <v>697</v>
      </c>
      <c r="J45" s="359">
        <v>711</v>
      </c>
      <c r="K45" s="359">
        <v>659</v>
      </c>
      <c r="L45" s="359">
        <v>676</v>
      </c>
      <c r="M45" s="360">
        <v>674</v>
      </c>
    </row>
    <row r="46" spans="2:13" ht="27.75" customHeight="1" x14ac:dyDescent="0.15">
      <c r="B46" s="1222"/>
      <c r="C46" s="1223"/>
      <c r="D46" s="107"/>
      <c r="E46" s="1228" t="s">
        <v>37</v>
      </c>
      <c r="F46" s="1228"/>
      <c r="G46" s="1228"/>
      <c r="H46" s="1229"/>
      <c r="I46" s="358" t="s">
        <v>518</v>
      </c>
      <c r="J46" s="359" t="s">
        <v>518</v>
      </c>
      <c r="K46" s="359" t="s">
        <v>518</v>
      </c>
      <c r="L46" s="359" t="s">
        <v>518</v>
      </c>
      <c r="M46" s="360" t="s">
        <v>518</v>
      </c>
    </row>
    <row r="47" spans="2:13" ht="27.75" customHeight="1" x14ac:dyDescent="0.15">
      <c r="B47" s="1222"/>
      <c r="C47" s="1223"/>
      <c r="D47" s="108"/>
      <c r="E47" s="1230" t="s">
        <v>38</v>
      </c>
      <c r="F47" s="1231"/>
      <c r="G47" s="1231"/>
      <c r="H47" s="1232"/>
      <c r="I47" s="358" t="s">
        <v>518</v>
      </c>
      <c r="J47" s="359" t="s">
        <v>518</v>
      </c>
      <c r="K47" s="359" t="s">
        <v>518</v>
      </c>
      <c r="L47" s="359" t="s">
        <v>518</v>
      </c>
      <c r="M47" s="360" t="s">
        <v>518</v>
      </c>
    </row>
    <row r="48" spans="2:13" ht="27.75" customHeight="1" x14ac:dyDescent="0.15">
      <c r="B48" s="1222"/>
      <c r="C48" s="1223"/>
      <c r="D48" s="106"/>
      <c r="E48" s="1228" t="s">
        <v>39</v>
      </c>
      <c r="F48" s="1228"/>
      <c r="G48" s="1228"/>
      <c r="H48" s="1229"/>
      <c r="I48" s="358" t="s">
        <v>518</v>
      </c>
      <c r="J48" s="359" t="s">
        <v>518</v>
      </c>
      <c r="K48" s="359" t="s">
        <v>518</v>
      </c>
      <c r="L48" s="359" t="s">
        <v>518</v>
      </c>
      <c r="M48" s="360" t="s">
        <v>518</v>
      </c>
    </row>
    <row r="49" spans="2:13" ht="27.75" customHeight="1" x14ac:dyDescent="0.15">
      <c r="B49" s="1224"/>
      <c r="C49" s="1225"/>
      <c r="D49" s="106"/>
      <c r="E49" s="1228" t="s">
        <v>40</v>
      </c>
      <c r="F49" s="1228"/>
      <c r="G49" s="1228"/>
      <c r="H49" s="1229"/>
      <c r="I49" s="358" t="s">
        <v>518</v>
      </c>
      <c r="J49" s="359" t="s">
        <v>518</v>
      </c>
      <c r="K49" s="359" t="s">
        <v>518</v>
      </c>
      <c r="L49" s="359" t="s">
        <v>518</v>
      </c>
      <c r="M49" s="360" t="s">
        <v>518</v>
      </c>
    </row>
    <row r="50" spans="2:13" ht="27.75" customHeight="1" x14ac:dyDescent="0.15">
      <c r="B50" s="1233" t="s">
        <v>41</v>
      </c>
      <c r="C50" s="1234"/>
      <c r="D50" s="109"/>
      <c r="E50" s="1228" t="s">
        <v>42</v>
      </c>
      <c r="F50" s="1228"/>
      <c r="G50" s="1228"/>
      <c r="H50" s="1229"/>
      <c r="I50" s="358">
        <v>4940</v>
      </c>
      <c r="J50" s="359">
        <v>4622</v>
      </c>
      <c r="K50" s="359">
        <v>4564</v>
      </c>
      <c r="L50" s="359">
        <v>4742</v>
      </c>
      <c r="M50" s="360">
        <v>4620</v>
      </c>
    </row>
    <row r="51" spans="2:13" ht="27.75" customHeight="1" x14ac:dyDescent="0.15">
      <c r="B51" s="1222"/>
      <c r="C51" s="1223"/>
      <c r="D51" s="106"/>
      <c r="E51" s="1228" t="s">
        <v>43</v>
      </c>
      <c r="F51" s="1228"/>
      <c r="G51" s="1228"/>
      <c r="H51" s="1229"/>
      <c r="I51" s="358">
        <v>260</v>
      </c>
      <c r="J51" s="359">
        <v>270</v>
      </c>
      <c r="K51" s="359">
        <v>247</v>
      </c>
      <c r="L51" s="359">
        <v>254</v>
      </c>
      <c r="M51" s="360">
        <v>250</v>
      </c>
    </row>
    <row r="52" spans="2:13" ht="27.75" customHeight="1" x14ac:dyDescent="0.15">
      <c r="B52" s="1224"/>
      <c r="C52" s="1225"/>
      <c r="D52" s="106"/>
      <c r="E52" s="1228" t="s">
        <v>44</v>
      </c>
      <c r="F52" s="1228"/>
      <c r="G52" s="1228"/>
      <c r="H52" s="1229"/>
      <c r="I52" s="358">
        <v>5929</v>
      </c>
      <c r="J52" s="359">
        <v>6079</v>
      </c>
      <c r="K52" s="359">
        <v>5830</v>
      </c>
      <c r="L52" s="359">
        <v>6154</v>
      </c>
      <c r="M52" s="360">
        <v>6073</v>
      </c>
    </row>
    <row r="53" spans="2:13" ht="27.75" customHeight="1" thickBot="1" x14ac:dyDescent="0.2">
      <c r="B53" s="1235" t="s">
        <v>45</v>
      </c>
      <c r="C53" s="1236"/>
      <c r="D53" s="110"/>
      <c r="E53" s="1237" t="s">
        <v>46</v>
      </c>
      <c r="F53" s="1237"/>
      <c r="G53" s="1237"/>
      <c r="H53" s="1238"/>
      <c r="I53" s="361">
        <v>-1751</v>
      </c>
      <c r="J53" s="362">
        <v>-1346</v>
      </c>
      <c r="K53" s="362">
        <v>-1309</v>
      </c>
      <c r="L53" s="362">
        <v>-899</v>
      </c>
      <c r="M53" s="363">
        <v>-814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tCk1LRBlMh6L43smkF93WuWatFFr4tLQ7d1UqcJk1SvbERcQqDZsCsKlq8a6DYcMcutA6OCbBevSEyIo49tWA==" saltValue="vdvuxm67oRt8oi7lVe7k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7" zoomScale="85" zoomScaleNormal="85"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47" t="s">
        <v>49</v>
      </c>
      <c r="D55" s="1247"/>
      <c r="E55" s="1248"/>
      <c r="F55" s="122">
        <v>1032</v>
      </c>
      <c r="G55" s="122">
        <v>1032</v>
      </c>
      <c r="H55" s="123">
        <v>1032</v>
      </c>
    </row>
    <row r="56" spans="2:8" ht="52.5" customHeight="1" x14ac:dyDescent="0.15">
      <c r="B56" s="124"/>
      <c r="C56" s="1249" t="s">
        <v>50</v>
      </c>
      <c r="D56" s="1249"/>
      <c r="E56" s="1250"/>
      <c r="F56" s="125">
        <v>424</v>
      </c>
      <c r="G56" s="125">
        <v>466</v>
      </c>
      <c r="H56" s="126">
        <v>467</v>
      </c>
    </row>
    <row r="57" spans="2:8" ht="53.25" customHeight="1" x14ac:dyDescent="0.15">
      <c r="B57" s="124"/>
      <c r="C57" s="1251" t="s">
        <v>51</v>
      </c>
      <c r="D57" s="1251"/>
      <c r="E57" s="1252"/>
      <c r="F57" s="127">
        <v>2923</v>
      </c>
      <c r="G57" s="127">
        <v>3026</v>
      </c>
      <c r="H57" s="128">
        <v>2908</v>
      </c>
    </row>
    <row r="58" spans="2:8" ht="45.75" customHeight="1" x14ac:dyDescent="0.15">
      <c r="B58" s="129"/>
      <c r="C58" s="1239" t="s">
        <v>582</v>
      </c>
      <c r="D58" s="1240"/>
      <c r="E58" s="1241"/>
      <c r="F58" s="130">
        <v>673</v>
      </c>
      <c r="G58" s="130">
        <v>642</v>
      </c>
      <c r="H58" s="131">
        <v>646</v>
      </c>
    </row>
    <row r="59" spans="2:8" ht="45.75" customHeight="1" x14ac:dyDescent="0.15">
      <c r="B59" s="129"/>
      <c r="C59" s="1239" t="s">
        <v>583</v>
      </c>
      <c r="D59" s="1240"/>
      <c r="E59" s="1241"/>
      <c r="F59" s="130">
        <v>515</v>
      </c>
      <c r="G59" s="130">
        <v>499</v>
      </c>
      <c r="H59" s="131">
        <v>457</v>
      </c>
    </row>
    <row r="60" spans="2:8" ht="45.75" customHeight="1" x14ac:dyDescent="0.15">
      <c r="B60" s="129"/>
      <c r="C60" s="1239" t="s">
        <v>584</v>
      </c>
      <c r="D60" s="1240"/>
      <c r="E60" s="1241"/>
      <c r="F60" s="130">
        <v>358</v>
      </c>
      <c r="G60" s="130">
        <v>354</v>
      </c>
      <c r="H60" s="131">
        <v>347</v>
      </c>
    </row>
    <row r="61" spans="2:8" ht="45.75" customHeight="1" x14ac:dyDescent="0.15">
      <c r="B61" s="129"/>
      <c r="C61" s="1239" t="s">
        <v>585</v>
      </c>
      <c r="D61" s="1240"/>
      <c r="E61" s="1241"/>
      <c r="F61" s="130">
        <v>199</v>
      </c>
      <c r="G61" s="130">
        <v>262</v>
      </c>
      <c r="H61" s="131">
        <v>264</v>
      </c>
    </row>
    <row r="62" spans="2:8" ht="45.75" customHeight="1" thickBot="1" x14ac:dyDescent="0.2">
      <c r="B62" s="132"/>
      <c r="C62" s="1242" t="s">
        <v>586</v>
      </c>
      <c r="D62" s="1243"/>
      <c r="E62" s="1244"/>
      <c r="F62" s="133">
        <v>267</v>
      </c>
      <c r="G62" s="133">
        <v>262</v>
      </c>
      <c r="H62" s="134">
        <v>253</v>
      </c>
    </row>
    <row r="63" spans="2:8" ht="52.5" customHeight="1" thickBot="1" x14ac:dyDescent="0.2">
      <c r="B63" s="135"/>
      <c r="C63" s="1245" t="s">
        <v>52</v>
      </c>
      <c r="D63" s="1245"/>
      <c r="E63" s="1246"/>
      <c r="F63" s="136">
        <v>4379</v>
      </c>
      <c r="G63" s="136">
        <v>4524</v>
      </c>
      <c r="H63" s="137">
        <v>4407</v>
      </c>
    </row>
    <row r="64" spans="2:8" x14ac:dyDescent="0.15"/>
  </sheetData>
  <sheetProtection algorithmName="SHA-512" hashValue="Lpjc2ugtY47/Ig+tFsVpuOKaHmiwwujQHlC/aYJIInxRM5q/OzOsbU6sAFzRLjGti+0tXhlCKyWoDEjAi95MUA==" saltValue="jXsB9cmoP7ge+Mpr5Vv8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1" zoomScaleNormal="100" zoomScaleSheetLayoutView="55" workbookViewId="0">
      <selection activeCell="BX53" sqref="BX53:CE54"/>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559</v>
      </c>
      <c r="BQ50" s="1266"/>
      <c r="BR50" s="1266"/>
      <c r="BS50" s="1266"/>
      <c r="BT50" s="1266"/>
      <c r="BU50" s="1266"/>
      <c r="BV50" s="1266"/>
      <c r="BW50" s="1266"/>
      <c r="BX50" s="1266" t="s">
        <v>560</v>
      </c>
      <c r="BY50" s="1266"/>
      <c r="BZ50" s="1266"/>
      <c r="CA50" s="1266"/>
      <c r="CB50" s="1266"/>
      <c r="CC50" s="1266"/>
      <c r="CD50" s="1266"/>
      <c r="CE50" s="1266"/>
      <c r="CF50" s="1266" t="s">
        <v>561</v>
      </c>
      <c r="CG50" s="1266"/>
      <c r="CH50" s="1266"/>
      <c r="CI50" s="1266"/>
      <c r="CJ50" s="1266"/>
      <c r="CK50" s="1266"/>
      <c r="CL50" s="1266"/>
      <c r="CM50" s="1266"/>
      <c r="CN50" s="1266" t="s">
        <v>562</v>
      </c>
      <c r="CO50" s="1266"/>
      <c r="CP50" s="1266"/>
      <c r="CQ50" s="1266"/>
      <c r="CR50" s="1266"/>
      <c r="CS50" s="1266"/>
      <c r="CT50" s="1266"/>
      <c r="CU50" s="1266"/>
      <c r="CV50" s="1266" t="s">
        <v>563</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591</v>
      </c>
      <c r="AO51" s="1269"/>
      <c r="AP51" s="1269"/>
      <c r="AQ51" s="1269"/>
      <c r="AR51" s="1269"/>
      <c r="AS51" s="1269"/>
      <c r="AT51" s="1269"/>
      <c r="AU51" s="1269"/>
      <c r="AV51" s="1269"/>
      <c r="AW51" s="1269"/>
      <c r="AX51" s="1269"/>
      <c r="AY51" s="1269"/>
      <c r="AZ51" s="1269"/>
      <c r="BA51" s="1269"/>
      <c r="BB51" s="1269" t="s">
        <v>592</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593</v>
      </c>
      <c r="BC53" s="1269"/>
      <c r="BD53" s="1269"/>
      <c r="BE53" s="1269"/>
      <c r="BF53" s="1269"/>
      <c r="BG53" s="1269"/>
      <c r="BH53" s="1269"/>
      <c r="BI53" s="1269"/>
      <c r="BJ53" s="1269"/>
      <c r="BK53" s="1269"/>
      <c r="BL53" s="1269"/>
      <c r="BM53" s="1269"/>
      <c r="BN53" s="1269"/>
      <c r="BO53" s="1269"/>
      <c r="BP53" s="1267">
        <v>54.8</v>
      </c>
      <c r="BQ53" s="1267"/>
      <c r="BR53" s="1267"/>
      <c r="BS53" s="1267"/>
      <c r="BT53" s="1267"/>
      <c r="BU53" s="1267"/>
      <c r="BV53" s="1267"/>
      <c r="BW53" s="1267"/>
      <c r="BX53" s="1267">
        <v>55.9</v>
      </c>
      <c r="BY53" s="1267"/>
      <c r="BZ53" s="1267"/>
      <c r="CA53" s="1267"/>
      <c r="CB53" s="1267"/>
      <c r="CC53" s="1267"/>
      <c r="CD53" s="1267"/>
      <c r="CE53" s="1267"/>
      <c r="CF53" s="1267">
        <v>55.8</v>
      </c>
      <c r="CG53" s="1267"/>
      <c r="CH53" s="1267"/>
      <c r="CI53" s="1267"/>
      <c r="CJ53" s="1267"/>
      <c r="CK53" s="1267"/>
      <c r="CL53" s="1267"/>
      <c r="CM53" s="1267"/>
      <c r="CN53" s="1267">
        <v>56.6</v>
      </c>
      <c r="CO53" s="1267"/>
      <c r="CP53" s="1267"/>
      <c r="CQ53" s="1267"/>
      <c r="CR53" s="1267"/>
      <c r="CS53" s="1267"/>
      <c r="CT53" s="1267"/>
      <c r="CU53" s="1267"/>
      <c r="CV53" s="1267">
        <v>58.1</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594</v>
      </c>
      <c r="AO55" s="1266"/>
      <c r="AP55" s="1266"/>
      <c r="AQ55" s="1266"/>
      <c r="AR55" s="1266"/>
      <c r="AS55" s="1266"/>
      <c r="AT55" s="1266"/>
      <c r="AU55" s="1266"/>
      <c r="AV55" s="1266"/>
      <c r="AW55" s="1266"/>
      <c r="AX55" s="1266"/>
      <c r="AY55" s="1266"/>
      <c r="AZ55" s="1266"/>
      <c r="BA55" s="1266"/>
      <c r="BB55" s="1269" t="s">
        <v>592</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593</v>
      </c>
      <c r="BC57" s="1269"/>
      <c r="BD57" s="1269"/>
      <c r="BE57" s="1269"/>
      <c r="BF57" s="1269"/>
      <c r="BG57" s="1269"/>
      <c r="BH57" s="1269"/>
      <c r="BI57" s="1269"/>
      <c r="BJ57" s="1269"/>
      <c r="BK57" s="1269"/>
      <c r="BL57" s="1269"/>
      <c r="BM57" s="1269"/>
      <c r="BN57" s="1269"/>
      <c r="BO57" s="1269"/>
      <c r="BP57" s="1267">
        <v>60.1</v>
      </c>
      <c r="BQ57" s="1267"/>
      <c r="BR57" s="1267"/>
      <c r="BS57" s="1267"/>
      <c r="BT57" s="1267"/>
      <c r="BU57" s="1267"/>
      <c r="BV57" s="1267"/>
      <c r="BW57" s="1267"/>
      <c r="BX57" s="1267">
        <v>61.6</v>
      </c>
      <c r="BY57" s="1267"/>
      <c r="BZ57" s="1267"/>
      <c r="CA57" s="1267"/>
      <c r="CB57" s="1267"/>
      <c r="CC57" s="1267"/>
      <c r="CD57" s="1267"/>
      <c r="CE57" s="1267"/>
      <c r="CF57" s="1267">
        <v>64.3</v>
      </c>
      <c r="CG57" s="1267"/>
      <c r="CH57" s="1267"/>
      <c r="CI57" s="1267"/>
      <c r="CJ57" s="1267"/>
      <c r="CK57" s="1267"/>
      <c r="CL57" s="1267"/>
      <c r="CM57" s="1267"/>
      <c r="CN57" s="1267">
        <v>65.3</v>
      </c>
      <c r="CO57" s="1267"/>
      <c r="CP57" s="1267"/>
      <c r="CQ57" s="1267"/>
      <c r="CR57" s="1267"/>
      <c r="CS57" s="1267"/>
      <c r="CT57" s="1267"/>
      <c r="CU57" s="1267"/>
      <c r="CV57" s="1267">
        <v>66.599999999999994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595</v>
      </c>
    </row>
    <row r="64" spans="1:109" x14ac:dyDescent="0.15">
      <c r="B64" s="372"/>
      <c r="G64" s="379"/>
      <c r="I64" s="392"/>
      <c r="J64" s="392"/>
      <c r="K64" s="392"/>
      <c r="L64" s="392"/>
      <c r="M64" s="392"/>
      <c r="N64" s="393"/>
      <c r="AM64" s="379"/>
      <c r="AN64" s="379" t="s">
        <v>588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53" t="s">
        <v>596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559</v>
      </c>
      <c r="BQ72" s="1266"/>
      <c r="BR72" s="1266"/>
      <c r="BS72" s="1266"/>
      <c r="BT72" s="1266"/>
      <c r="BU72" s="1266"/>
      <c r="BV72" s="1266"/>
      <c r="BW72" s="1266"/>
      <c r="BX72" s="1266" t="s">
        <v>560</v>
      </c>
      <c r="BY72" s="1266"/>
      <c r="BZ72" s="1266"/>
      <c r="CA72" s="1266"/>
      <c r="CB72" s="1266"/>
      <c r="CC72" s="1266"/>
      <c r="CD72" s="1266"/>
      <c r="CE72" s="1266"/>
      <c r="CF72" s="1266" t="s">
        <v>561</v>
      </c>
      <c r="CG72" s="1266"/>
      <c r="CH72" s="1266"/>
      <c r="CI72" s="1266"/>
      <c r="CJ72" s="1266"/>
      <c r="CK72" s="1266"/>
      <c r="CL72" s="1266"/>
      <c r="CM72" s="1266"/>
      <c r="CN72" s="1266" t="s">
        <v>562</v>
      </c>
      <c r="CO72" s="1266"/>
      <c r="CP72" s="1266"/>
      <c r="CQ72" s="1266"/>
      <c r="CR72" s="1266"/>
      <c r="CS72" s="1266"/>
      <c r="CT72" s="1266"/>
      <c r="CU72" s="1266"/>
      <c r="CV72" s="1266" t="s">
        <v>563</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591</v>
      </c>
      <c r="AO73" s="1269"/>
      <c r="AP73" s="1269"/>
      <c r="AQ73" s="1269"/>
      <c r="AR73" s="1269"/>
      <c r="AS73" s="1269"/>
      <c r="AT73" s="1269"/>
      <c r="AU73" s="1269"/>
      <c r="AV73" s="1269"/>
      <c r="AW73" s="1269"/>
      <c r="AX73" s="1269"/>
      <c r="AY73" s="1269"/>
      <c r="AZ73" s="1269"/>
      <c r="BA73" s="1269"/>
      <c r="BB73" s="1269" t="s">
        <v>592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597</v>
      </c>
      <c r="BC75" s="1269"/>
      <c r="BD75" s="1269"/>
      <c r="BE75" s="1269"/>
      <c r="BF75" s="1269"/>
      <c r="BG75" s="1269"/>
      <c r="BH75" s="1269"/>
      <c r="BI75" s="1269"/>
      <c r="BJ75" s="1269"/>
      <c r="BK75" s="1269"/>
      <c r="BL75" s="1269"/>
      <c r="BM75" s="1269"/>
      <c r="BN75" s="1269"/>
      <c r="BO75" s="1269"/>
      <c r="BP75" s="1267">
        <v>8</v>
      </c>
      <c r="BQ75" s="1267"/>
      <c r="BR75" s="1267"/>
      <c r="BS75" s="1267"/>
      <c r="BT75" s="1267"/>
      <c r="BU75" s="1267"/>
      <c r="BV75" s="1267"/>
      <c r="BW75" s="1267"/>
      <c r="BX75" s="1267">
        <v>8.5</v>
      </c>
      <c r="BY75" s="1267"/>
      <c r="BZ75" s="1267"/>
      <c r="CA75" s="1267"/>
      <c r="CB75" s="1267"/>
      <c r="CC75" s="1267"/>
      <c r="CD75" s="1267"/>
      <c r="CE75" s="1267"/>
      <c r="CF75" s="1267">
        <v>8.6</v>
      </c>
      <c r="CG75" s="1267"/>
      <c r="CH75" s="1267"/>
      <c r="CI75" s="1267"/>
      <c r="CJ75" s="1267"/>
      <c r="CK75" s="1267"/>
      <c r="CL75" s="1267"/>
      <c r="CM75" s="1267"/>
      <c r="CN75" s="1267">
        <v>8.5</v>
      </c>
      <c r="CO75" s="1267"/>
      <c r="CP75" s="1267"/>
      <c r="CQ75" s="1267"/>
      <c r="CR75" s="1267"/>
      <c r="CS75" s="1267"/>
      <c r="CT75" s="1267"/>
      <c r="CU75" s="1267"/>
      <c r="CV75" s="1267">
        <v>8.1999999999999993</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594</v>
      </c>
      <c r="AO77" s="1266"/>
      <c r="AP77" s="1266"/>
      <c r="AQ77" s="1266"/>
      <c r="AR77" s="1266"/>
      <c r="AS77" s="1266"/>
      <c r="AT77" s="1266"/>
      <c r="AU77" s="1266"/>
      <c r="AV77" s="1266"/>
      <c r="AW77" s="1266"/>
      <c r="AX77" s="1266"/>
      <c r="AY77" s="1266"/>
      <c r="AZ77" s="1266"/>
      <c r="BA77" s="1266"/>
      <c r="BB77" s="1269" t="s">
        <v>592</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597</v>
      </c>
      <c r="BC79" s="1269"/>
      <c r="BD79" s="1269"/>
      <c r="BE79" s="1269"/>
      <c r="BF79" s="1269"/>
      <c r="BG79" s="1269"/>
      <c r="BH79" s="1269"/>
      <c r="BI79" s="1269"/>
      <c r="BJ79" s="1269"/>
      <c r="BK79" s="1269"/>
      <c r="BL79" s="1269"/>
      <c r="BM79" s="1269"/>
      <c r="BN79" s="1269"/>
      <c r="BO79" s="1269"/>
      <c r="BP79" s="1267">
        <v>8.6</v>
      </c>
      <c r="BQ79" s="1267"/>
      <c r="BR79" s="1267"/>
      <c r="BS79" s="1267"/>
      <c r="BT79" s="1267"/>
      <c r="BU79" s="1267"/>
      <c r="BV79" s="1267"/>
      <c r="BW79" s="1267"/>
      <c r="BX79" s="1267">
        <v>8.6</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sejN71sYhavzG9s+K5WMcraHZGhp6GFrqaiaIUvMEjiQqltkKLMRrpNanK//oxNTMNCFVj4r7wjSzebi7mOUg==" saltValue="hW3o/Prk04mQfebGqWG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Normal="100" zoomScaleSheetLayoutView="70" workbookViewId="0">
      <selection activeCell="BX53" sqref="BX5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vt/uu2OPx4aDgv6K6iXDTV8o9E2mtbxsfcPUNj0TF+6w805Oe0tTRC2nmLHIpnsWZYJ9UpLlvsmmfmPk1i9h0A==" saltValue="yNz6uEVwoy3Rg4tOnpvU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BX53" sqref="BX53:CE5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kEkmf4CTgrSLsriBw28ndP4KSnbcsAM4W8c+FHCow6CEsjeHlw3wajMXdwohokf4+Ny0NG6E/xalD/OaqibL7Q==" saltValue="+ZO1rfuZRw6MPd4fDKRV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556</v>
      </c>
      <c r="G2" s="151"/>
      <c r="H2" s="152"/>
    </row>
    <row r="3" spans="1:8" x14ac:dyDescent="0.15">
      <c r="A3" s="148" t="s">
        <v>549</v>
      </c>
      <c r="B3" s="153"/>
      <c r="C3" s="154"/>
      <c r="D3" s="155">
        <v>380710</v>
      </c>
      <c r="E3" s="156"/>
      <c r="F3" s="157">
        <v>167497</v>
      </c>
      <c r="G3" s="158"/>
      <c r="H3" s="159"/>
    </row>
    <row r="4" spans="1:8" x14ac:dyDescent="0.15">
      <c r="A4" s="160"/>
      <c r="B4" s="161"/>
      <c r="C4" s="162"/>
      <c r="D4" s="163">
        <v>150976</v>
      </c>
      <c r="E4" s="164"/>
      <c r="F4" s="165">
        <v>82571</v>
      </c>
      <c r="G4" s="166"/>
      <c r="H4" s="167"/>
    </row>
    <row r="5" spans="1:8" x14ac:dyDescent="0.15">
      <c r="A5" s="148" t="s">
        <v>551</v>
      </c>
      <c r="B5" s="153"/>
      <c r="C5" s="154"/>
      <c r="D5" s="155">
        <v>385049</v>
      </c>
      <c r="E5" s="156"/>
      <c r="F5" s="157">
        <v>190274</v>
      </c>
      <c r="G5" s="158"/>
      <c r="H5" s="159"/>
    </row>
    <row r="6" spans="1:8" x14ac:dyDescent="0.15">
      <c r="A6" s="160"/>
      <c r="B6" s="161"/>
      <c r="C6" s="162"/>
      <c r="D6" s="163">
        <v>243236</v>
      </c>
      <c r="E6" s="164"/>
      <c r="F6" s="165">
        <v>88584</v>
      </c>
      <c r="G6" s="166"/>
      <c r="H6" s="167"/>
    </row>
    <row r="7" spans="1:8" x14ac:dyDescent="0.15">
      <c r="A7" s="148" t="s">
        <v>552</v>
      </c>
      <c r="B7" s="153"/>
      <c r="C7" s="154"/>
      <c r="D7" s="155">
        <v>232958</v>
      </c>
      <c r="E7" s="156"/>
      <c r="F7" s="157">
        <v>200194</v>
      </c>
      <c r="G7" s="158"/>
      <c r="H7" s="159"/>
    </row>
    <row r="8" spans="1:8" x14ac:dyDescent="0.15">
      <c r="A8" s="160"/>
      <c r="B8" s="161"/>
      <c r="C8" s="162"/>
      <c r="D8" s="163">
        <v>128235</v>
      </c>
      <c r="E8" s="164"/>
      <c r="F8" s="165">
        <v>106422</v>
      </c>
      <c r="G8" s="166"/>
      <c r="H8" s="167"/>
    </row>
    <row r="9" spans="1:8" x14ac:dyDescent="0.15">
      <c r="A9" s="148" t="s">
        <v>553</v>
      </c>
      <c r="B9" s="153"/>
      <c r="C9" s="154"/>
      <c r="D9" s="155">
        <v>416477</v>
      </c>
      <c r="E9" s="156"/>
      <c r="F9" s="157">
        <v>196914</v>
      </c>
      <c r="G9" s="158"/>
      <c r="H9" s="159"/>
    </row>
    <row r="10" spans="1:8" x14ac:dyDescent="0.15">
      <c r="A10" s="160"/>
      <c r="B10" s="161"/>
      <c r="C10" s="162"/>
      <c r="D10" s="163">
        <v>326738</v>
      </c>
      <c r="E10" s="164"/>
      <c r="F10" s="165">
        <v>98966</v>
      </c>
      <c r="G10" s="166"/>
      <c r="H10" s="167"/>
    </row>
    <row r="11" spans="1:8" x14ac:dyDescent="0.15">
      <c r="A11" s="148" t="s">
        <v>554</v>
      </c>
      <c r="B11" s="153"/>
      <c r="C11" s="154"/>
      <c r="D11" s="155">
        <v>174599</v>
      </c>
      <c r="E11" s="156"/>
      <c r="F11" s="157">
        <v>204757</v>
      </c>
      <c r="G11" s="158"/>
      <c r="H11" s="159"/>
    </row>
    <row r="12" spans="1:8" x14ac:dyDescent="0.15">
      <c r="A12" s="160"/>
      <c r="B12" s="161"/>
      <c r="C12" s="168"/>
      <c r="D12" s="163">
        <v>90992</v>
      </c>
      <c r="E12" s="164"/>
      <c r="F12" s="165">
        <v>106071</v>
      </c>
      <c r="G12" s="166"/>
      <c r="H12" s="167"/>
    </row>
    <row r="13" spans="1:8" x14ac:dyDescent="0.15">
      <c r="A13" s="148"/>
      <c r="B13" s="153"/>
      <c r="C13" s="169"/>
      <c r="D13" s="170">
        <v>317959</v>
      </c>
      <c r="E13" s="171"/>
      <c r="F13" s="172">
        <v>191927</v>
      </c>
      <c r="G13" s="173"/>
      <c r="H13" s="159"/>
    </row>
    <row r="14" spans="1:8" x14ac:dyDescent="0.15">
      <c r="A14" s="160"/>
      <c r="B14" s="161"/>
      <c r="C14" s="162"/>
      <c r="D14" s="163">
        <v>188035</v>
      </c>
      <c r="E14" s="164"/>
      <c r="F14" s="165">
        <v>96523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8.19</v>
      </c>
      <c r="C19" s="174">
        <f>ROUND(VALUE(SUBSTITUTE(実質収支比率等に係る経年分析!G$48,"▲","-")),2)</f>
        <v>5.87</v>
      </c>
      <c r="D19" s="174">
        <f>ROUND(VALUE(SUBSTITUTE(実質収支比率等に係る経年分析!H$48,"▲","-")),2)</f>
        <v>6.15</v>
      </c>
      <c r="E19" s="174">
        <f>ROUND(VALUE(SUBSTITUTE(実質収支比率等に係る経年分析!I$48,"▲","-")),2)</f>
        <v>7.8</v>
      </c>
      <c r="F19" s="174">
        <f>ROUND(VALUE(SUBSTITUTE(実質収支比率等に係る経年分析!J$48,"▲","-")),2)</f>
        <v>6.65</v>
      </c>
    </row>
    <row r="20" spans="1:11" x14ac:dyDescent="0.15">
      <c r="A20" s="174" t="s">
        <v>56</v>
      </c>
      <c r="B20" s="174">
        <f>ROUND(VALUE(SUBSTITUTE(実質収支比率等に係る経年分析!F$47,"▲","-")),2)</f>
        <v>23.18</v>
      </c>
      <c r="C20" s="174">
        <f>ROUND(VALUE(SUBSTITUTE(実質収支比率等に係る経年分析!G$47,"▲","-")),2)</f>
        <v>27.15</v>
      </c>
      <c r="D20" s="174">
        <f>ROUND(VALUE(SUBSTITUTE(実質収支比率等に係る経年分析!H$47,"▲","-")),2)</f>
        <v>25.41</v>
      </c>
      <c r="E20" s="174">
        <f>ROUND(VALUE(SUBSTITUTE(実質収支比率等に係る経年分析!I$47,"▲","-")),2)</f>
        <v>24.41</v>
      </c>
      <c r="F20" s="174">
        <f>ROUND(VALUE(SUBSTITUTE(実質収支比率等に係る経年分析!J$47,"▲","-")),2)</f>
        <v>24.76</v>
      </c>
    </row>
    <row r="21" spans="1:11" x14ac:dyDescent="0.15">
      <c r="A21" s="174" t="s">
        <v>57</v>
      </c>
      <c r="B21" s="174">
        <f>IF(ISNUMBER(VALUE(SUBSTITUTE(実質収支比率等に係る経年分析!F$49,"▲","-"))),ROUND(VALUE(SUBSTITUTE(実質収支比率等に係る経年分析!F$49,"▲","-")),2),NA())</f>
        <v>1.05</v>
      </c>
      <c r="C21" s="174">
        <f>IF(ISNUMBER(VALUE(SUBSTITUTE(実質収支比率等に係る経年分析!G$49,"▲","-"))),ROUND(VALUE(SUBSTITUTE(実質収支比率等に係る経年分析!G$49,"▲","-")),2),NA())</f>
        <v>1.61</v>
      </c>
      <c r="D21" s="174">
        <f>IF(ISNUMBER(VALUE(SUBSTITUTE(実質収支比率等に係る経年分析!H$49,"▲","-"))),ROUND(VALUE(SUBSTITUTE(実質収支比率等に係る経年分析!H$49,"▲","-")),2),NA())</f>
        <v>0.66</v>
      </c>
      <c r="E21" s="174">
        <f>IF(ISNUMBER(VALUE(SUBSTITUTE(実質収支比率等に係る経年分析!I$49,"▲","-"))),ROUND(VALUE(SUBSTITUTE(実質収支比率等に係る経年分析!I$49,"▲","-")),2),NA())</f>
        <v>1.89</v>
      </c>
      <c r="F21" s="174">
        <f>IF(ISNUMBER(VALUE(SUBSTITUTE(実質収支比率等に係る経年分析!J$49,"▲","-"))),ROUND(VALUE(SUBSTITUTE(実質収支比率等に係る経年分析!J$49,"▲","-")),2),NA())</f>
        <v>-1.26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15">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0.63</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v>
      </c>
    </row>
    <row r="34" spans="1:16" x14ac:dyDescent="0.15">
      <c r="A34" s="175" t="str">
        <f>IF(連結実質赤字比率に係る赤字・黒字の構成分析!C$36="",NA(),連結実質赤字比率に係る赤字・黒字の構成分析!C$36)</f>
        <v>下水道特別会計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1.1399999999999999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国民健康保険特別会計（病院事業）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697</v>
      </c>
      <c r="E42" s="176"/>
      <c r="F42" s="176"/>
      <c r="G42" s="176">
        <f>'実質公債費比率（分子）の構造'!L$52</f>
        <v>649</v>
      </c>
      <c r="H42" s="176"/>
      <c r="I42" s="176"/>
      <c r="J42" s="176">
        <f>'実質公債費比率（分子）の構造'!M$52</f>
        <v>723</v>
      </c>
      <c r="K42" s="176"/>
      <c r="L42" s="176"/>
      <c r="M42" s="176">
        <f>'実質公債費比率（分子）の構造'!N$52</f>
        <v>720</v>
      </c>
      <c r="N42" s="176"/>
      <c r="O42" s="176"/>
      <c r="P42" s="176">
        <f>'実質公債費比率（分子）の構造'!O$52</f>
        <v>715</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f>'実質公債費比率（分子）の構造'!K$50</f>
        <v>1</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113</v>
      </c>
      <c r="C45" s="176"/>
      <c r="D45" s="176"/>
      <c r="E45" s="176">
        <f>'実質公債費比率（分子）の構造'!L$49</f>
        <v>96</v>
      </c>
      <c r="F45" s="176"/>
      <c r="G45" s="176"/>
      <c r="H45" s="176">
        <f>'実質公債費比率（分子）の構造'!M$49</f>
        <v>81</v>
      </c>
      <c r="I45" s="176"/>
      <c r="J45" s="176"/>
      <c r="K45" s="176">
        <f>'実質公債費比率（分子）の構造'!N$49</f>
        <v>71</v>
      </c>
      <c r="L45" s="176"/>
      <c r="M45" s="176"/>
      <c r="N45" s="176">
        <f>'実質公債費比率（分子）の構造'!O$49</f>
        <v>61</v>
      </c>
      <c r="O45" s="176"/>
      <c r="P45" s="176"/>
    </row>
    <row r="46" spans="1:16" x14ac:dyDescent="0.15">
      <c r="A46" s="176" t="s">
        <v>68</v>
      </c>
      <c r="B46" s="176">
        <f>'実質公債費比率（分子）の構造'!K$48</f>
        <v>153</v>
      </c>
      <c r="C46" s="176"/>
      <c r="D46" s="176"/>
      <c r="E46" s="176">
        <f>'実質公債費比率（分子）の構造'!L$48</f>
        <v>142</v>
      </c>
      <c r="F46" s="176"/>
      <c r="G46" s="176"/>
      <c r="H46" s="176">
        <f>'実質公債費比率（分子）の構造'!M$48</f>
        <v>134</v>
      </c>
      <c r="I46" s="176"/>
      <c r="J46" s="176"/>
      <c r="K46" s="176">
        <f>'実質公債費比率（分子）の構造'!N$48</f>
        <v>136</v>
      </c>
      <c r="L46" s="176"/>
      <c r="M46" s="176"/>
      <c r="N46" s="176">
        <f>'実質公債費比率（分子）の構造'!O$48</f>
        <v>150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690</v>
      </c>
      <c r="C49" s="176"/>
      <c r="D49" s="176"/>
      <c r="E49" s="176">
        <f>'実質公債費比率（分子）の構造'!L$45</f>
        <v>709</v>
      </c>
      <c r="F49" s="176"/>
      <c r="G49" s="176"/>
      <c r="H49" s="176">
        <f>'実質公債費比率（分子）の構造'!M$45</f>
        <v>789</v>
      </c>
      <c r="I49" s="176"/>
      <c r="J49" s="176"/>
      <c r="K49" s="176">
        <f>'実質公債費比率（分子）の構造'!N$45</f>
        <v>799</v>
      </c>
      <c r="L49" s="176"/>
      <c r="M49" s="176"/>
      <c r="N49" s="176">
        <f>'実質公債費比率（分子）の構造'!O$45</f>
        <v>799</v>
      </c>
      <c r="O49" s="176"/>
      <c r="P49" s="176"/>
    </row>
    <row r="50" spans="1:16" x14ac:dyDescent="0.15">
      <c r="A50" s="176" t="s">
        <v>72</v>
      </c>
      <c r="B50" s="176" t="e">
        <f>NA()</f>
        <v>#N/A</v>
      </c>
      <c r="C50" s="176">
        <f>IF(ISNUMBER('実質公債費比率（分子）の構造'!K$53),'実質公債費比率（分子）の構造'!K$53,NA())</f>
        <v>260</v>
      </c>
      <c r="D50" s="176" t="e">
        <f>NA()</f>
        <v>#N/A</v>
      </c>
      <c r="E50" s="176" t="e">
        <f>NA()</f>
        <v>#N/A</v>
      </c>
      <c r="F50" s="176">
        <f>IF(ISNUMBER('実質公債費比率（分子）の構造'!L$53),'実質公債費比率（分子）の構造'!L$53,NA())</f>
        <v>298</v>
      </c>
      <c r="G50" s="176" t="e">
        <f>NA()</f>
        <v>#N/A</v>
      </c>
      <c r="H50" s="176" t="e">
        <f>NA()</f>
        <v>#N/A</v>
      </c>
      <c r="I50" s="176">
        <f>IF(ISNUMBER('実質公債費比率（分子）の構造'!M$53),'実質公債費比率（分子）の構造'!M$53,NA())</f>
        <v>281</v>
      </c>
      <c r="J50" s="176" t="e">
        <f>NA()</f>
        <v>#N/A</v>
      </c>
      <c r="K50" s="176" t="e">
        <f>NA()</f>
        <v>#N/A</v>
      </c>
      <c r="L50" s="176">
        <f>IF(ISNUMBER('実質公債費比率（分子）の構造'!N$53),'実質公債費比率（分子）の構造'!N$53,NA())</f>
        <v>286</v>
      </c>
      <c r="M50" s="176" t="e">
        <f>NA()</f>
        <v>#N/A</v>
      </c>
      <c r="N50" s="176" t="e">
        <f>NA()</f>
        <v>#N/A</v>
      </c>
      <c r="O50" s="176">
        <f>IF(ISNUMBER('実質公債費比率（分子）の構造'!O$53),'実質公債費比率（分子）の構造'!O$53,NA())</f>
        <v>295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5929</v>
      </c>
      <c r="E56" s="175"/>
      <c r="F56" s="175"/>
      <c r="G56" s="175">
        <f>'将来負担比率（分子）の構造'!J$52</f>
        <v>6079</v>
      </c>
      <c r="H56" s="175"/>
      <c r="I56" s="175"/>
      <c r="J56" s="175">
        <f>'将来負担比率（分子）の構造'!K$52</f>
        <v>5830</v>
      </c>
      <c r="K56" s="175"/>
      <c r="L56" s="175"/>
      <c r="M56" s="175">
        <f>'将来負担比率（分子）の構造'!L$52</f>
        <v>6154</v>
      </c>
      <c r="N56" s="175"/>
      <c r="O56" s="175"/>
      <c r="P56" s="175">
        <f>'将来負担比率（分子）の構造'!M$52</f>
        <v>6073</v>
      </c>
    </row>
    <row r="57" spans="1:16" x14ac:dyDescent="0.15">
      <c r="A57" s="175" t="s">
        <v>43</v>
      </c>
      <c r="B57" s="175"/>
      <c r="C57" s="175"/>
      <c r="D57" s="175">
        <f>'将来負担比率（分子）の構造'!I$51</f>
        <v>260</v>
      </c>
      <c r="E57" s="175"/>
      <c r="F57" s="175"/>
      <c r="G57" s="175">
        <f>'将来負担比率（分子）の構造'!J$51</f>
        <v>270</v>
      </c>
      <c r="H57" s="175"/>
      <c r="I57" s="175"/>
      <c r="J57" s="175">
        <f>'将来負担比率（分子）の構造'!K$51</f>
        <v>247</v>
      </c>
      <c r="K57" s="175"/>
      <c r="L57" s="175"/>
      <c r="M57" s="175">
        <f>'将来負担比率（分子）の構造'!L$51</f>
        <v>254</v>
      </c>
      <c r="N57" s="175"/>
      <c r="O57" s="175"/>
      <c r="P57" s="175">
        <f>'将来負担比率（分子）の構造'!M$51</f>
        <v>250</v>
      </c>
    </row>
    <row r="58" spans="1:16" x14ac:dyDescent="0.15">
      <c r="A58" s="175" t="s">
        <v>42</v>
      </c>
      <c r="B58" s="175"/>
      <c r="C58" s="175"/>
      <c r="D58" s="175">
        <f>'将来負担比率（分子）の構造'!I$50</f>
        <v>4940</v>
      </c>
      <c r="E58" s="175"/>
      <c r="F58" s="175"/>
      <c r="G58" s="175">
        <f>'将来負担比率（分子）の構造'!J$50</f>
        <v>4622</v>
      </c>
      <c r="H58" s="175"/>
      <c r="I58" s="175"/>
      <c r="J58" s="175">
        <f>'将来負担比率（分子）の構造'!K$50</f>
        <v>4564</v>
      </c>
      <c r="K58" s="175"/>
      <c r="L58" s="175"/>
      <c r="M58" s="175">
        <f>'将来負担比率（分子）の構造'!L$50</f>
        <v>4742</v>
      </c>
      <c r="N58" s="175"/>
      <c r="O58" s="175"/>
      <c r="P58" s="175">
        <f>'将来負担比率（分子）の構造'!M$50</f>
        <v>4620</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697</v>
      </c>
      <c r="C62" s="175"/>
      <c r="D62" s="175"/>
      <c r="E62" s="175">
        <f>'将来負担比率（分子）の構造'!J$45</f>
        <v>711</v>
      </c>
      <c r="F62" s="175"/>
      <c r="G62" s="175"/>
      <c r="H62" s="175">
        <f>'将来負担比率（分子）の構造'!K$45</f>
        <v>659</v>
      </c>
      <c r="I62" s="175"/>
      <c r="J62" s="175"/>
      <c r="K62" s="175">
        <f>'将来負担比率（分子）の構造'!L$45</f>
        <v>676</v>
      </c>
      <c r="L62" s="175"/>
      <c r="M62" s="175"/>
      <c r="N62" s="175">
        <f>'将来負担比率（分子）の構造'!M$45</f>
        <v>674</v>
      </c>
      <c r="O62" s="175"/>
      <c r="P62" s="175"/>
    </row>
    <row r="63" spans="1:16" x14ac:dyDescent="0.15">
      <c r="A63" s="175" t="s">
        <v>35</v>
      </c>
      <c r="B63" s="175">
        <f>'将来負担比率（分子）の構造'!I$44</f>
        <v>395</v>
      </c>
      <c r="C63" s="175"/>
      <c r="D63" s="175"/>
      <c r="E63" s="175">
        <f>'将来負担比率（分子）の構造'!J$44</f>
        <v>352</v>
      </c>
      <c r="F63" s="175"/>
      <c r="G63" s="175"/>
      <c r="H63" s="175">
        <f>'将来負担比率（分子）の構造'!K$44</f>
        <v>271</v>
      </c>
      <c r="I63" s="175"/>
      <c r="J63" s="175"/>
      <c r="K63" s="175">
        <f>'将来負担比率（分子）の構造'!L$44</f>
        <v>200</v>
      </c>
      <c r="L63" s="175"/>
      <c r="M63" s="175"/>
      <c r="N63" s="175">
        <f>'将来負担比率（分子）の構造'!M$44</f>
        <v>139</v>
      </c>
      <c r="O63" s="175"/>
      <c r="P63" s="175"/>
    </row>
    <row r="64" spans="1:16" x14ac:dyDescent="0.15">
      <c r="A64" s="175" t="s">
        <v>34</v>
      </c>
      <c r="B64" s="175">
        <f>'将来負担比率（分子）の構造'!I$43</f>
        <v>1002</v>
      </c>
      <c r="C64" s="175"/>
      <c r="D64" s="175"/>
      <c r="E64" s="175">
        <f>'将来負担比率（分子）の構造'!J$43</f>
        <v>963</v>
      </c>
      <c r="F64" s="175"/>
      <c r="G64" s="175"/>
      <c r="H64" s="175">
        <f>'将来負担比率（分子）の構造'!K$43</f>
        <v>945</v>
      </c>
      <c r="I64" s="175"/>
      <c r="J64" s="175"/>
      <c r="K64" s="175">
        <f>'将来負担比率（分子）の構造'!L$43</f>
        <v>1287</v>
      </c>
      <c r="L64" s="175"/>
      <c r="M64" s="175"/>
      <c r="N64" s="175">
        <f>'将来負担比率（分子）の構造'!M$43</f>
        <v>1422</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7283</v>
      </c>
      <c r="C66" s="175"/>
      <c r="D66" s="175"/>
      <c r="E66" s="175">
        <f>'将来負担比率（分子）の構造'!J$41</f>
        <v>7599</v>
      </c>
      <c r="F66" s="175"/>
      <c r="G66" s="175"/>
      <c r="H66" s="175">
        <f>'将来負担比率（分子）の構造'!K$41</f>
        <v>7458</v>
      </c>
      <c r="I66" s="175"/>
      <c r="J66" s="175"/>
      <c r="K66" s="175">
        <f>'将来負担比率（分子）の構造'!L$41</f>
        <v>8088</v>
      </c>
      <c r="L66" s="175"/>
      <c r="M66" s="175"/>
      <c r="N66" s="175">
        <f>'将来負担比率（分子）の構造'!M$41</f>
        <v>7893</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1032</v>
      </c>
      <c r="C72" s="179">
        <f>基金残高に係る経年分析!G55</f>
        <v>1032</v>
      </c>
      <c r="D72" s="179">
        <f>基金残高に係る経年分析!H55</f>
        <v>1032</v>
      </c>
    </row>
    <row r="73" spans="1:16" x14ac:dyDescent="0.15">
      <c r="A73" s="178" t="s">
        <v>79</v>
      </c>
      <c r="B73" s="179">
        <f>基金残高に係る経年分析!F56</f>
        <v>424</v>
      </c>
      <c r="C73" s="179">
        <f>基金残高に係る経年分析!G56</f>
        <v>466</v>
      </c>
      <c r="D73" s="179">
        <f>基金残高に係る経年分析!H56</f>
        <v>467</v>
      </c>
    </row>
    <row r="74" spans="1:16" x14ac:dyDescent="0.15">
      <c r="A74" s="178" t="s">
        <v>80</v>
      </c>
      <c r="B74" s="179">
        <f>基金残高に係る経年分析!F57</f>
        <v>2923</v>
      </c>
      <c r="C74" s="179">
        <f>基金残高に係る経年分析!G57</f>
        <v>3026</v>
      </c>
      <c r="D74" s="179">
        <f>基金残高に係る経年分析!H57</f>
        <v>2908</v>
      </c>
    </row>
  </sheetData>
  <sheetProtection algorithmName="SHA-512" hashValue="jVj++dGY7vRvXEziL23M9537zrqHP+0LE8mpha+mW7kVO6JvoYvvLdC/x+KR/DtwK8kjqiY+hMa/jYm28WyKOQ==" saltValue="meCj1boH8pm6+znqgWUV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O1" workbookViewId="0">
      <selection activeCell="Z5" sqref="Z5:AC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769018</v>
      </c>
      <c r="S5" s="649"/>
      <c r="T5" s="649"/>
      <c r="U5" s="649"/>
      <c r="V5" s="649"/>
      <c r="W5" s="649"/>
      <c r="X5" s="649"/>
      <c r="Y5" s="650"/>
      <c r="Z5" s="651">
        <v>10.8</v>
      </c>
      <c r="AA5" s="651"/>
      <c r="AB5" s="651"/>
      <c r="AC5" s="651"/>
      <c r="AD5" s="652">
        <v>769018</v>
      </c>
      <c r="AE5" s="652"/>
      <c r="AF5" s="652"/>
      <c r="AG5" s="652"/>
      <c r="AH5" s="652"/>
      <c r="AI5" s="652"/>
      <c r="AJ5" s="652"/>
      <c r="AK5" s="652"/>
      <c r="AL5" s="653">
        <v>18.399999999999999</v>
      </c>
      <c r="AM5" s="654"/>
      <c r="AN5" s="654"/>
      <c r="AO5" s="655"/>
      <c r="AP5" s="645" t="s">
        <v>232</v>
      </c>
      <c r="AQ5" s="646"/>
      <c r="AR5" s="646"/>
      <c r="AS5" s="646"/>
      <c r="AT5" s="646"/>
      <c r="AU5" s="646"/>
      <c r="AV5" s="646"/>
      <c r="AW5" s="646"/>
      <c r="AX5" s="646"/>
      <c r="AY5" s="646"/>
      <c r="AZ5" s="646"/>
      <c r="BA5" s="646"/>
      <c r="BB5" s="646"/>
      <c r="BC5" s="646"/>
      <c r="BD5" s="646"/>
      <c r="BE5" s="646"/>
      <c r="BF5" s="647"/>
      <c r="BG5" s="659">
        <v>769018</v>
      </c>
      <c r="BH5" s="660"/>
      <c r="BI5" s="660"/>
      <c r="BJ5" s="660"/>
      <c r="BK5" s="660"/>
      <c r="BL5" s="660"/>
      <c r="BM5" s="660"/>
      <c r="BN5" s="661"/>
      <c r="BO5" s="662">
        <v>100</v>
      </c>
      <c r="BP5" s="662"/>
      <c r="BQ5" s="662"/>
      <c r="BR5" s="662"/>
      <c r="BS5" s="663" t="s">
        <v>138</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118360</v>
      </c>
      <c r="S6" s="660"/>
      <c r="T6" s="660"/>
      <c r="U6" s="660"/>
      <c r="V6" s="660"/>
      <c r="W6" s="660"/>
      <c r="X6" s="660"/>
      <c r="Y6" s="661"/>
      <c r="Z6" s="662">
        <v>1.7</v>
      </c>
      <c r="AA6" s="662"/>
      <c r="AB6" s="662"/>
      <c r="AC6" s="662"/>
      <c r="AD6" s="663">
        <v>118360</v>
      </c>
      <c r="AE6" s="663"/>
      <c r="AF6" s="663"/>
      <c r="AG6" s="663"/>
      <c r="AH6" s="663"/>
      <c r="AI6" s="663"/>
      <c r="AJ6" s="663"/>
      <c r="AK6" s="663"/>
      <c r="AL6" s="664">
        <v>2.8</v>
      </c>
      <c r="AM6" s="665"/>
      <c r="AN6" s="665"/>
      <c r="AO6" s="666"/>
      <c r="AP6" s="656" t="s">
        <v>237</v>
      </c>
      <c r="AQ6" s="657"/>
      <c r="AR6" s="657"/>
      <c r="AS6" s="657"/>
      <c r="AT6" s="657"/>
      <c r="AU6" s="657"/>
      <c r="AV6" s="657"/>
      <c r="AW6" s="657"/>
      <c r="AX6" s="657"/>
      <c r="AY6" s="657"/>
      <c r="AZ6" s="657"/>
      <c r="BA6" s="657"/>
      <c r="BB6" s="657"/>
      <c r="BC6" s="657"/>
      <c r="BD6" s="657"/>
      <c r="BE6" s="657"/>
      <c r="BF6" s="658"/>
      <c r="BG6" s="659">
        <v>769018</v>
      </c>
      <c r="BH6" s="660"/>
      <c r="BI6" s="660"/>
      <c r="BJ6" s="660"/>
      <c r="BK6" s="660"/>
      <c r="BL6" s="660"/>
      <c r="BM6" s="660"/>
      <c r="BN6" s="661"/>
      <c r="BO6" s="662">
        <v>100</v>
      </c>
      <c r="BP6" s="662"/>
      <c r="BQ6" s="662"/>
      <c r="BR6" s="662"/>
      <c r="BS6" s="663" t="s">
        <v>176</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65868</v>
      </c>
      <c r="CS6" s="660"/>
      <c r="CT6" s="660"/>
      <c r="CU6" s="660"/>
      <c r="CV6" s="660"/>
      <c r="CW6" s="660"/>
      <c r="CX6" s="660"/>
      <c r="CY6" s="661"/>
      <c r="CZ6" s="653">
        <v>1</v>
      </c>
      <c r="DA6" s="654"/>
      <c r="DB6" s="654"/>
      <c r="DC6" s="670"/>
      <c r="DD6" s="668" t="s">
        <v>239</v>
      </c>
      <c r="DE6" s="660"/>
      <c r="DF6" s="660"/>
      <c r="DG6" s="660"/>
      <c r="DH6" s="660"/>
      <c r="DI6" s="660"/>
      <c r="DJ6" s="660"/>
      <c r="DK6" s="660"/>
      <c r="DL6" s="660"/>
      <c r="DM6" s="660"/>
      <c r="DN6" s="660"/>
      <c r="DO6" s="660"/>
      <c r="DP6" s="661"/>
      <c r="DQ6" s="668">
        <v>65868</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319</v>
      </c>
      <c r="S7" s="660"/>
      <c r="T7" s="660"/>
      <c r="U7" s="660"/>
      <c r="V7" s="660"/>
      <c r="W7" s="660"/>
      <c r="X7" s="660"/>
      <c r="Y7" s="661"/>
      <c r="Z7" s="662">
        <v>0</v>
      </c>
      <c r="AA7" s="662"/>
      <c r="AB7" s="662"/>
      <c r="AC7" s="662"/>
      <c r="AD7" s="663">
        <v>319</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375393</v>
      </c>
      <c r="BH7" s="660"/>
      <c r="BI7" s="660"/>
      <c r="BJ7" s="660"/>
      <c r="BK7" s="660"/>
      <c r="BL7" s="660"/>
      <c r="BM7" s="660"/>
      <c r="BN7" s="661"/>
      <c r="BO7" s="662">
        <v>48.8</v>
      </c>
      <c r="BP7" s="662"/>
      <c r="BQ7" s="662"/>
      <c r="BR7" s="662"/>
      <c r="BS7" s="663" t="s">
        <v>176</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1033448</v>
      </c>
      <c r="CS7" s="660"/>
      <c r="CT7" s="660"/>
      <c r="CU7" s="660"/>
      <c r="CV7" s="660"/>
      <c r="CW7" s="660"/>
      <c r="CX7" s="660"/>
      <c r="CY7" s="661"/>
      <c r="CZ7" s="662">
        <v>15.1</v>
      </c>
      <c r="DA7" s="662"/>
      <c r="DB7" s="662"/>
      <c r="DC7" s="662"/>
      <c r="DD7" s="668">
        <v>21047</v>
      </c>
      <c r="DE7" s="660"/>
      <c r="DF7" s="660"/>
      <c r="DG7" s="660"/>
      <c r="DH7" s="660"/>
      <c r="DI7" s="660"/>
      <c r="DJ7" s="660"/>
      <c r="DK7" s="660"/>
      <c r="DL7" s="660"/>
      <c r="DM7" s="660"/>
      <c r="DN7" s="660"/>
      <c r="DO7" s="660"/>
      <c r="DP7" s="661"/>
      <c r="DQ7" s="668">
        <v>713850</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2358</v>
      </c>
      <c r="S8" s="660"/>
      <c r="T8" s="660"/>
      <c r="U8" s="660"/>
      <c r="V8" s="660"/>
      <c r="W8" s="660"/>
      <c r="X8" s="660"/>
      <c r="Y8" s="661"/>
      <c r="Z8" s="662">
        <v>0</v>
      </c>
      <c r="AA8" s="662"/>
      <c r="AB8" s="662"/>
      <c r="AC8" s="662"/>
      <c r="AD8" s="663">
        <v>2358</v>
      </c>
      <c r="AE8" s="663"/>
      <c r="AF8" s="663"/>
      <c r="AG8" s="663"/>
      <c r="AH8" s="663"/>
      <c r="AI8" s="663"/>
      <c r="AJ8" s="663"/>
      <c r="AK8" s="663"/>
      <c r="AL8" s="664">
        <v>0.1</v>
      </c>
      <c r="AM8" s="665"/>
      <c r="AN8" s="665"/>
      <c r="AO8" s="666"/>
      <c r="AP8" s="656" t="s">
        <v>244</v>
      </c>
      <c r="AQ8" s="657"/>
      <c r="AR8" s="657"/>
      <c r="AS8" s="657"/>
      <c r="AT8" s="657"/>
      <c r="AU8" s="657"/>
      <c r="AV8" s="657"/>
      <c r="AW8" s="657"/>
      <c r="AX8" s="657"/>
      <c r="AY8" s="657"/>
      <c r="AZ8" s="657"/>
      <c r="BA8" s="657"/>
      <c r="BB8" s="657"/>
      <c r="BC8" s="657"/>
      <c r="BD8" s="657"/>
      <c r="BE8" s="657"/>
      <c r="BF8" s="658"/>
      <c r="BG8" s="659">
        <v>9517</v>
      </c>
      <c r="BH8" s="660"/>
      <c r="BI8" s="660"/>
      <c r="BJ8" s="660"/>
      <c r="BK8" s="660"/>
      <c r="BL8" s="660"/>
      <c r="BM8" s="660"/>
      <c r="BN8" s="661"/>
      <c r="BO8" s="662">
        <v>1.2</v>
      </c>
      <c r="BP8" s="662"/>
      <c r="BQ8" s="662"/>
      <c r="BR8" s="662"/>
      <c r="BS8" s="663" t="s">
        <v>239</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1112731</v>
      </c>
      <c r="CS8" s="660"/>
      <c r="CT8" s="660"/>
      <c r="CU8" s="660"/>
      <c r="CV8" s="660"/>
      <c r="CW8" s="660"/>
      <c r="CX8" s="660"/>
      <c r="CY8" s="661"/>
      <c r="CZ8" s="662">
        <v>16.3</v>
      </c>
      <c r="DA8" s="662"/>
      <c r="DB8" s="662"/>
      <c r="DC8" s="662"/>
      <c r="DD8" s="668">
        <v>74262</v>
      </c>
      <c r="DE8" s="660"/>
      <c r="DF8" s="660"/>
      <c r="DG8" s="660"/>
      <c r="DH8" s="660"/>
      <c r="DI8" s="660"/>
      <c r="DJ8" s="660"/>
      <c r="DK8" s="660"/>
      <c r="DL8" s="660"/>
      <c r="DM8" s="660"/>
      <c r="DN8" s="660"/>
      <c r="DO8" s="660"/>
      <c r="DP8" s="661"/>
      <c r="DQ8" s="668">
        <v>721206</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1914</v>
      </c>
      <c r="S9" s="660"/>
      <c r="T9" s="660"/>
      <c r="U9" s="660"/>
      <c r="V9" s="660"/>
      <c r="W9" s="660"/>
      <c r="X9" s="660"/>
      <c r="Y9" s="661"/>
      <c r="Z9" s="662">
        <v>0</v>
      </c>
      <c r="AA9" s="662"/>
      <c r="AB9" s="662"/>
      <c r="AC9" s="662"/>
      <c r="AD9" s="663">
        <v>1914</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323653</v>
      </c>
      <c r="BH9" s="660"/>
      <c r="BI9" s="660"/>
      <c r="BJ9" s="660"/>
      <c r="BK9" s="660"/>
      <c r="BL9" s="660"/>
      <c r="BM9" s="660"/>
      <c r="BN9" s="661"/>
      <c r="BO9" s="662">
        <v>42.1</v>
      </c>
      <c r="BP9" s="662"/>
      <c r="BQ9" s="662"/>
      <c r="BR9" s="662"/>
      <c r="BS9" s="663" t="s">
        <v>239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1255043</v>
      </c>
      <c r="CS9" s="660"/>
      <c r="CT9" s="660"/>
      <c r="CU9" s="660"/>
      <c r="CV9" s="660"/>
      <c r="CW9" s="660"/>
      <c r="CX9" s="660"/>
      <c r="CY9" s="661"/>
      <c r="CZ9" s="662">
        <v>18.399999999999999</v>
      </c>
      <c r="DA9" s="662"/>
      <c r="DB9" s="662"/>
      <c r="DC9" s="662"/>
      <c r="DD9" s="668">
        <v>28924</v>
      </c>
      <c r="DE9" s="660"/>
      <c r="DF9" s="660"/>
      <c r="DG9" s="660"/>
      <c r="DH9" s="660"/>
      <c r="DI9" s="660"/>
      <c r="DJ9" s="660"/>
      <c r="DK9" s="660"/>
      <c r="DL9" s="660"/>
      <c r="DM9" s="660"/>
      <c r="DN9" s="660"/>
      <c r="DO9" s="660"/>
      <c r="DP9" s="661"/>
      <c r="DQ9" s="668">
        <v>1045085</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176</v>
      </c>
      <c r="AE10" s="663"/>
      <c r="AF10" s="663"/>
      <c r="AG10" s="663"/>
      <c r="AH10" s="663"/>
      <c r="AI10" s="663"/>
      <c r="AJ10" s="663"/>
      <c r="AK10" s="663"/>
      <c r="AL10" s="664" t="s">
        <v>239</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16033</v>
      </c>
      <c r="BH10" s="660"/>
      <c r="BI10" s="660"/>
      <c r="BJ10" s="660"/>
      <c r="BK10" s="660"/>
      <c r="BL10" s="660"/>
      <c r="BM10" s="660"/>
      <c r="BN10" s="661"/>
      <c r="BO10" s="662">
        <v>2.1</v>
      </c>
      <c r="BP10" s="662"/>
      <c r="BQ10" s="662"/>
      <c r="BR10" s="662"/>
      <c r="BS10" s="663" t="s">
        <v>176</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2148</v>
      </c>
      <c r="CS10" s="660"/>
      <c r="CT10" s="660"/>
      <c r="CU10" s="660"/>
      <c r="CV10" s="660"/>
      <c r="CW10" s="660"/>
      <c r="CX10" s="660"/>
      <c r="CY10" s="661"/>
      <c r="CZ10" s="662">
        <v>0</v>
      </c>
      <c r="DA10" s="662"/>
      <c r="DB10" s="662"/>
      <c r="DC10" s="662"/>
      <c r="DD10" s="668" t="s">
        <v>176</v>
      </c>
      <c r="DE10" s="660"/>
      <c r="DF10" s="660"/>
      <c r="DG10" s="660"/>
      <c r="DH10" s="660"/>
      <c r="DI10" s="660"/>
      <c r="DJ10" s="660"/>
      <c r="DK10" s="660"/>
      <c r="DL10" s="660"/>
      <c r="DM10" s="660"/>
      <c r="DN10" s="660"/>
      <c r="DO10" s="660"/>
      <c r="DP10" s="661"/>
      <c r="DQ10" s="668">
        <v>2148</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137808</v>
      </c>
      <c r="S11" s="660"/>
      <c r="T11" s="660"/>
      <c r="U11" s="660"/>
      <c r="V11" s="660"/>
      <c r="W11" s="660"/>
      <c r="X11" s="660"/>
      <c r="Y11" s="661"/>
      <c r="Z11" s="664">
        <v>1.9</v>
      </c>
      <c r="AA11" s="665"/>
      <c r="AB11" s="665"/>
      <c r="AC11" s="671"/>
      <c r="AD11" s="668">
        <v>137808</v>
      </c>
      <c r="AE11" s="660"/>
      <c r="AF11" s="660"/>
      <c r="AG11" s="660"/>
      <c r="AH11" s="660"/>
      <c r="AI11" s="660"/>
      <c r="AJ11" s="660"/>
      <c r="AK11" s="661"/>
      <c r="AL11" s="664">
        <v>3.3</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26190</v>
      </c>
      <c r="BH11" s="660"/>
      <c r="BI11" s="660"/>
      <c r="BJ11" s="660"/>
      <c r="BK11" s="660"/>
      <c r="BL11" s="660"/>
      <c r="BM11" s="660"/>
      <c r="BN11" s="661"/>
      <c r="BO11" s="662">
        <v>3.4</v>
      </c>
      <c r="BP11" s="662"/>
      <c r="BQ11" s="662"/>
      <c r="BR11" s="662"/>
      <c r="BS11" s="663" t="s">
        <v>176</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519273</v>
      </c>
      <c r="CS11" s="660"/>
      <c r="CT11" s="660"/>
      <c r="CU11" s="660"/>
      <c r="CV11" s="660"/>
      <c r="CW11" s="660"/>
      <c r="CX11" s="660"/>
      <c r="CY11" s="661"/>
      <c r="CZ11" s="662">
        <v>7.6</v>
      </c>
      <c r="DA11" s="662"/>
      <c r="DB11" s="662"/>
      <c r="DC11" s="662"/>
      <c r="DD11" s="668">
        <v>265391</v>
      </c>
      <c r="DE11" s="660"/>
      <c r="DF11" s="660"/>
      <c r="DG11" s="660"/>
      <c r="DH11" s="660"/>
      <c r="DI11" s="660"/>
      <c r="DJ11" s="660"/>
      <c r="DK11" s="660"/>
      <c r="DL11" s="660"/>
      <c r="DM11" s="660"/>
      <c r="DN11" s="660"/>
      <c r="DO11" s="660"/>
      <c r="DP11" s="661"/>
      <c r="DQ11" s="668">
        <v>211134</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176</v>
      </c>
      <c r="S12" s="660"/>
      <c r="T12" s="660"/>
      <c r="U12" s="660"/>
      <c r="V12" s="660"/>
      <c r="W12" s="660"/>
      <c r="X12" s="660"/>
      <c r="Y12" s="661"/>
      <c r="Z12" s="662" t="s">
        <v>176</v>
      </c>
      <c r="AA12" s="662"/>
      <c r="AB12" s="662"/>
      <c r="AC12" s="662"/>
      <c r="AD12" s="663" t="s">
        <v>176</v>
      </c>
      <c r="AE12" s="663"/>
      <c r="AF12" s="663"/>
      <c r="AG12" s="663"/>
      <c r="AH12" s="663"/>
      <c r="AI12" s="663"/>
      <c r="AJ12" s="663"/>
      <c r="AK12" s="663"/>
      <c r="AL12" s="664" t="s">
        <v>176</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324220</v>
      </c>
      <c r="BH12" s="660"/>
      <c r="BI12" s="660"/>
      <c r="BJ12" s="660"/>
      <c r="BK12" s="660"/>
      <c r="BL12" s="660"/>
      <c r="BM12" s="660"/>
      <c r="BN12" s="661"/>
      <c r="BO12" s="662">
        <v>42.2</v>
      </c>
      <c r="BP12" s="662"/>
      <c r="BQ12" s="662"/>
      <c r="BR12" s="662"/>
      <c r="BS12" s="663" t="s">
        <v>239</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195115</v>
      </c>
      <c r="CS12" s="660"/>
      <c r="CT12" s="660"/>
      <c r="CU12" s="660"/>
      <c r="CV12" s="660"/>
      <c r="CW12" s="660"/>
      <c r="CX12" s="660"/>
      <c r="CY12" s="661"/>
      <c r="CZ12" s="662">
        <v>2.9</v>
      </c>
      <c r="DA12" s="662"/>
      <c r="DB12" s="662"/>
      <c r="DC12" s="662"/>
      <c r="DD12" s="668">
        <v>4221</v>
      </c>
      <c r="DE12" s="660"/>
      <c r="DF12" s="660"/>
      <c r="DG12" s="660"/>
      <c r="DH12" s="660"/>
      <c r="DI12" s="660"/>
      <c r="DJ12" s="660"/>
      <c r="DK12" s="660"/>
      <c r="DL12" s="660"/>
      <c r="DM12" s="660"/>
      <c r="DN12" s="660"/>
      <c r="DO12" s="660"/>
      <c r="DP12" s="661"/>
      <c r="DQ12" s="668">
        <v>91248</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176</v>
      </c>
      <c r="S13" s="660"/>
      <c r="T13" s="660"/>
      <c r="U13" s="660"/>
      <c r="V13" s="660"/>
      <c r="W13" s="660"/>
      <c r="X13" s="660"/>
      <c r="Y13" s="661"/>
      <c r="Z13" s="662" t="s">
        <v>176</v>
      </c>
      <c r="AA13" s="662"/>
      <c r="AB13" s="662"/>
      <c r="AC13" s="662"/>
      <c r="AD13" s="663" t="s">
        <v>239</v>
      </c>
      <c r="AE13" s="663"/>
      <c r="AF13" s="663"/>
      <c r="AG13" s="663"/>
      <c r="AH13" s="663"/>
      <c r="AI13" s="663"/>
      <c r="AJ13" s="663"/>
      <c r="AK13" s="663"/>
      <c r="AL13" s="664" t="s">
        <v>239</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317514</v>
      </c>
      <c r="BH13" s="660"/>
      <c r="BI13" s="660"/>
      <c r="BJ13" s="660"/>
      <c r="BK13" s="660"/>
      <c r="BL13" s="660"/>
      <c r="BM13" s="660"/>
      <c r="BN13" s="661"/>
      <c r="BO13" s="662">
        <v>41.3</v>
      </c>
      <c r="BP13" s="662"/>
      <c r="BQ13" s="662"/>
      <c r="BR13" s="662"/>
      <c r="BS13" s="663" t="s">
        <v>176</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761312</v>
      </c>
      <c r="CS13" s="660"/>
      <c r="CT13" s="660"/>
      <c r="CU13" s="660"/>
      <c r="CV13" s="660"/>
      <c r="CW13" s="660"/>
      <c r="CX13" s="660"/>
      <c r="CY13" s="661"/>
      <c r="CZ13" s="662">
        <v>11.2</v>
      </c>
      <c r="DA13" s="662"/>
      <c r="DB13" s="662"/>
      <c r="DC13" s="662"/>
      <c r="DD13" s="668">
        <v>320003</v>
      </c>
      <c r="DE13" s="660"/>
      <c r="DF13" s="660"/>
      <c r="DG13" s="660"/>
      <c r="DH13" s="660"/>
      <c r="DI13" s="660"/>
      <c r="DJ13" s="660"/>
      <c r="DK13" s="660"/>
      <c r="DL13" s="660"/>
      <c r="DM13" s="660"/>
      <c r="DN13" s="660"/>
      <c r="DO13" s="660"/>
      <c r="DP13" s="661"/>
      <c r="DQ13" s="668">
        <v>350044</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t="s">
        <v>176</v>
      </c>
      <c r="S14" s="660"/>
      <c r="T14" s="660"/>
      <c r="U14" s="660"/>
      <c r="V14" s="660"/>
      <c r="W14" s="660"/>
      <c r="X14" s="660"/>
      <c r="Y14" s="661"/>
      <c r="Z14" s="662" t="s">
        <v>176</v>
      </c>
      <c r="AA14" s="662"/>
      <c r="AB14" s="662"/>
      <c r="AC14" s="662"/>
      <c r="AD14" s="663" t="s">
        <v>176</v>
      </c>
      <c r="AE14" s="663"/>
      <c r="AF14" s="663"/>
      <c r="AG14" s="663"/>
      <c r="AH14" s="663"/>
      <c r="AI14" s="663"/>
      <c r="AJ14" s="663"/>
      <c r="AK14" s="663"/>
      <c r="AL14" s="664" t="s">
        <v>176</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17012</v>
      </c>
      <c r="BH14" s="660"/>
      <c r="BI14" s="660"/>
      <c r="BJ14" s="660"/>
      <c r="BK14" s="660"/>
      <c r="BL14" s="660"/>
      <c r="BM14" s="660"/>
      <c r="BN14" s="661"/>
      <c r="BO14" s="662">
        <v>2.2000000000000002</v>
      </c>
      <c r="BP14" s="662"/>
      <c r="BQ14" s="662"/>
      <c r="BR14" s="662"/>
      <c r="BS14" s="663" t="s">
        <v>176</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269074</v>
      </c>
      <c r="CS14" s="660"/>
      <c r="CT14" s="660"/>
      <c r="CU14" s="660"/>
      <c r="CV14" s="660"/>
      <c r="CW14" s="660"/>
      <c r="CX14" s="660"/>
      <c r="CY14" s="661"/>
      <c r="CZ14" s="662">
        <v>3.9</v>
      </c>
      <c r="DA14" s="662"/>
      <c r="DB14" s="662"/>
      <c r="DC14" s="662"/>
      <c r="DD14" s="668" t="s">
        <v>239</v>
      </c>
      <c r="DE14" s="660"/>
      <c r="DF14" s="660"/>
      <c r="DG14" s="660"/>
      <c r="DH14" s="660"/>
      <c r="DI14" s="660"/>
      <c r="DJ14" s="660"/>
      <c r="DK14" s="660"/>
      <c r="DL14" s="660"/>
      <c r="DM14" s="660"/>
      <c r="DN14" s="660"/>
      <c r="DO14" s="660"/>
      <c r="DP14" s="661"/>
      <c r="DQ14" s="668">
        <v>262296</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239</v>
      </c>
      <c r="S15" s="660"/>
      <c r="T15" s="660"/>
      <c r="U15" s="660"/>
      <c r="V15" s="660"/>
      <c r="W15" s="660"/>
      <c r="X15" s="660"/>
      <c r="Y15" s="661"/>
      <c r="Z15" s="662" t="s">
        <v>239</v>
      </c>
      <c r="AA15" s="662"/>
      <c r="AB15" s="662"/>
      <c r="AC15" s="662"/>
      <c r="AD15" s="663" t="s">
        <v>176</v>
      </c>
      <c r="AE15" s="663"/>
      <c r="AF15" s="663"/>
      <c r="AG15" s="663"/>
      <c r="AH15" s="663"/>
      <c r="AI15" s="663"/>
      <c r="AJ15" s="663"/>
      <c r="AK15" s="663"/>
      <c r="AL15" s="664" t="s">
        <v>239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52393</v>
      </c>
      <c r="BH15" s="660"/>
      <c r="BI15" s="660"/>
      <c r="BJ15" s="660"/>
      <c r="BK15" s="660"/>
      <c r="BL15" s="660"/>
      <c r="BM15" s="660"/>
      <c r="BN15" s="661"/>
      <c r="BO15" s="662">
        <v>6.8</v>
      </c>
      <c r="BP15" s="662"/>
      <c r="BQ15" s="662"/>
      <c r="BR15" s="662"/>
      <c r="BS15" s="663" t="s">
        <v>239</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810489</v>
      </c>
      <c r="CS15" s="660"/>
      <c r="CT15" s="660"/>
      <c r="CU15" s="660"/>
      <c r="CV15" s="660"/>
      <c r="CW15" s="660"/>
      <c r="CX15" s="660"/>
      <c r="CY15" s="661"/>
      <c r="CZ15" s="662">
        <v>11.9</v>
      </c>
      <c r="DA15" s="662"/>
      <c r="DB15" s="662"/>
      <c r="DC15" s="662"/>
      <c r="DD15" s="668">
        <v>150764</v>
      </c>
      <c r="DE15" s="660"/>
      <c r="DF15" s="660"/>
      <c r="DG15" s="660"/>
      <c r="DH15" s="660"/>
      <c r="DI15" s="660"/>
      <c r="DJ15" s="660"/>
      <c r="DK15" s="660"/>
      <c r="DL15" s="660"/>
      <c r="DM15" s="660"/>
      <c r="DN15" s="660"/>
      <c r="DO15" s="660"/>
      <c r="DP15" s="661"/>
      <c r="DQ15" s="668">
        <v>542371</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9436</v>
      </c>
      <c r="S16" s="660"/>
      <c r="T16" s="660"/>
      <c r="U16" s="660"/>
      <c r="V16" s="660"/>
      <c r="W16" s="660"/>
      <c r="X16" s="660"/>
      <c r="Y16" s="661"/>
      <c r="Z16" s="662">
        <v>0.1</v>
      </c>
      <c r="AA16" s="662"/>
      <c r="AB16" s="662"/>
      <c r="AC16" s="662"/>
      <c r="AD16" s="663">
        <v>9436</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176</v>
      </c>
      <c r="BH16" s="660"/>
      <c r="BI16" s="660"/>
      <c r="BJ16" s="660"/>
      <c r="BK16" s="660"/>
      <c r="BL16" s="660"/>
      <c r="BM16" s="660"/>
      <c r="BN16" s="661"/>
      <c r="BO16" s="662" t="s">
        <v>176</v>
      </c>
      <c r="BP16" s="662"/>
      <c r="BQ16" s="662"/>
      <c r="BR16" s="662"/>
      <c r="BS16" s="663" t="s">
        <v>176</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176</v>
      </c>
      <c r="CS16" s="660"/>
      <c r="CT16" s="660"/>
      <c r="CU16" s="660"/>
      <c r="CV16" s="660"/>
      <c r="CW16" s="660"/>
      <c r="CX16" s="660"/>
      <c r="CY16" s="661"/>
      <c r="CZ16" s="662" t="s">
        <v>239</v>
      </c>
      <c r="DA16" s="662"/>
      <c r="DB16" s="662"/>
      <c r="DC16" s="662"/>
      <c r="DD16" s="668" t="s">
        <v>176</v>
      </c>
      <c r="DE16" s="660"/>
      <c r="DF16" s="660"/>
      <c r="DG16" s="660"/>
      <c r="DH16" s="660"/>
      <c r="DI16" s="660"/>
      <c r="DJ16" s="660"/>
      <c r="DK16" s="660"/>
      <c r="DL16" s="660"/>
      <c r="DM16" s="660"/>
      <c r="DN16" s="660"/>
      <c r="DO16" s="660"/>
      <c r="DP16" s="661"/>
      <c r="DQ16" s="668" t="s">
        <v>176</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9118</v>
      </c>
      <c r="S17" s="660"/>
      <c r="T17" s="660"/>
      <c r="U17" s="660"/>
      <c r="V17" s="660"/>
      <c r="W17" s="660"/>
      <c r="X17" s="660"/>
      <c r="Y17" s="661"/>
      <c r="Z17" s="662">
        <v>0.1</v>
      </c>
      <c r="AA17" s="662"/>
      <c r="AB17" s="662"/>
      <c r="AC17" s="662"/>
      <c r="AD17" s="663">
        <v>9118</v>
      </c>
      <c r="AE17" s="663"/>
      <c r="AF17" s="663"/>
      <c r="AG17" s="663"/>
      <c r="AH17" s="663"/>
      <c r="AI17" s="663"/>
      <c r="AJ17" s="663"/>
      <c r="AK17" s="663"/>
      <c r="AL17" s="664">
        <v>0.2</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176</v>
      </c>
      <c r="BH17" s="660"/>
      <c r="BI17" s="660"/>
      <c r="BJ17" s="660"/>
      <c r="BK17" s="660"/>
      <c r="BL17" s="660"/>
      <c r="BM17" s="660"/>
      <c r="BN17" s="661"/>
      <c r="BO17" s="662" t="s">
        <v>239</v>
      </c>
      <c r="BP17" s="662"/>
      <c r="BQ17" s="662"/>
      <c r="BR17" s="662"/>
      <c r="BS17" s="663" t="s">
        <v>239</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799142</v>
      </c>
      <c r="CS17" s="660"/>
      <c r="CT17" s="660"/>
      <c r="CU17" s="660"/>
      <c r="CV17" s="660"/>
      <c r="CW17" s="660"/>
      <c r="CX17" s="660"/>
      <c r="CY17" s="661"/>
      <c r="CZ17" s="662">
        <v>11.7</v>
      </c>
      <c r="DA17" s="662"/>
      <c r="DB17" s="662"/>
      <c r="DC17" s="662"/>
      <c r="DD17" s="668" t="s">
        <v>176</v>
      </c>
      <c r="DE17" s="660"/>
      <c r="DF17" s="660"/>
      <c r="DG17" s="660"/>
      <c r="DH17" s="660"/>
      <c r="DI17" s="660"/>
      <c r="DJ17" s="660"/>
      <c r="DK17" s="660"/>
      <c r="DL17" s="660"/>
      <c r="DM17" s="660"/>
      <c r="DN17" s="660"/>
      <c r="DO17" s="660"/>
      <c r="DP17" s="661"/>
      <c r="DQ17" s="668">
        <v>760489</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2658</v>
      </c>
      <c r="S18" s="660"/>
      <c r="T18" s="660"/>
      <c r="U18" s="660"/>
      <c r="V18" s="660"/>
      <c r="W18" s="660"/>
      <c r="X18" s="660"/>
      <c r="Y18" s="661"/>
      <c r="Z18" s="662">
        <v>0</v>
      </c>
      <c r="AA18" s="662"/>
      <c r="AB18" s="662"/>
      <c r="AC18" s="662"/>
      <c r="AD18" s="663">
        <v>2658</v>
      </c>
      <c r="AE18" s="663"/>
      <c r="AF18" s="663"/>
      <c r="AG18" s="663"/>
      <c r="AH18" s="663"/>
      <c r="AI18" s="663"/>
      <c r="AJ18" s="663"/>
      <c r="AK18" s="663"/>
      <c r="AL18" s="664">
        <v>0.1</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176</v>
      </c>
      <c r="BP18" s="662"/>
      <c r="BQ18" s="662"/>
      <c r="BR18" s="662"/>
      <c r="BS18" s="663" t="s">
        <v>239</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176</v>
      </c>
      <c r="DA18" s="662"/>
      <c r="DB18" s="662"/>
      <c r="DC18" s="662"/>
      <c r="DD18" s="668" t="s">
        <v>176</v>
      </c>
      <c r="DE18" s="660"/>
      <c r="DF18" s="660"/>
      <c r="DG18" s="660"/>
      <c r="DH18" s="660"/>
      <c r="DI18" s="660"/>
      <c r="DJ18" s="660"/>
      <c r="DK18" s="660"/>
      <c r="DL18" s="660"/>
      <c r="DM18" s="660"/>
      <c r="DN18" s="660"/>
      <c r="DO18" s="660"/>
      <c r="DP18" s="661"/>
      <c r="DQ18" s="668" t="s">
        <v>176</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2658</v>
      </c>
      <c r="S19" s="660"/>
      <c r="T19" s="660"/>
      <c r="U19" s="660"/>
      <c r="V19" s="660"/>
      <c r="W19" s="660"/>
      <c r="X19" s="660"/>
      <c r="Y19" s="661"/>
      <c r="Z19" s="662">
        <v>0</v>
      </c>
      <c r="AA19" s="662"/>
      <c r="AB19" s="662"/>
      <c r="AC19" s="662"/>
      <c r="AD19" s="663">
        <v>2658</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176</v>
      </c>
      <c r="BH19" s="660"/>
      <c r="BI19" s="660"/>
      <c r="BJ19" s="660"/>
      <c r="BK19" s="660"/>
      <c r="BL19" s="660"/>
      <c r="BM19" s="660"/>
      <c r="BN19" s="661"/>
      <c r="BO19" s="662" t="s">
        <v>176</v>
      </c>
      <c r="BP19" s="662"/>
      <c r="BQ19" s="662"/>
      <c r="BR19" s="662"/>
      <c r="BS19" s="663" t="s">
        <v>239</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239</v>
      </c>
      <c r="CS19" s="660"/>
      <c r="CT19" s="660"/>
      <c r="CU19" s="660"/>
      <c r="CV19" s="660"/>
      <c r="CW19" s="660"/>
      <c r="CX19" s="660"/>
      <c r="CY19" s="661"/>
      <c r="CZ19" s="662" t="s">
        <v>176</v>
      </c>
      <c r="DA19" s="662"/>
      <c r="DB19" s="662"/>
      <c r="DC19" s="662"/>
      <c r="DD19" s="668" t="s">
        <v>176</v>
      </c>
      <c r="DE19" s="660"/>
      <c r="DF19" s="660"/>
      <c r="DG19" s="660"/>
      <c r="DH19" s="660"/>
      <c r="DI19" s="660"/>
      <c r="DJ19" s="660"/>
      <c r="DK19" s="660"/>
      <c r="DL19" s="660"/>
      <c r="DM19" s="660"/>
      <c r="DN19" s="660"/>
      <c r="DO19" s="660"/>
      <c r="DP19" s="661"/>
      <c r="DQ19" s="668" t="s">
        <v>176</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t="s">
        <v>176</v>
      </c>
      <c r="S20" s="660"/>
      <c r="T20" s="660"/>
      <c r="U20" s="660"/>
      <c r="V20" s="660"/>
      <c r="W20" s="660"/>
      <c r="X20" s="660"/>
      <c r="Y20" s="661"/>
      <c r="Z20" s="662" t="s">
        <v>176</v>
      </c>
      <c r="AA20" s="662"/>
      <c r="AB20" s="662"/>
      <c r="AC20" s="662"/>
      <c r="AD20" s="663" t="s">
        <v>239</v>
      </c>
      <c r="AE20" s="663"/>
      <c r="AF20" s="663"/>
      <c r="AG20" s="663"/>
      <c r="AH20" s="663"/>
      <c r="AI20" s="663"/>
      <c r="AJ20" s="663"/>
      <c r="AK20" s="663"/>
      <c r="AL20" s="664" t="s">
        <v>239</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239</v>
      </c>
      <c r="BH20" s="660"/>
      <c r="BI20" s="660"/>
      <c r="BJ20" s="660"/>
      <c r="BK20" s="660"/>
      <c r="BL20" s="660"/>
      <c r="BM20" s="660"/>
      <c r="BN20" s="661"/>
      <c r="BO20" s="662" t="s">
        <v>176</v>
      </c>
      <c r="BP20" s="662"/>
      <c r="BQ20" s="662"/>
      <c r="BR20" s="662"/>
      <c r="BS20" s="663" t="s">
        <v>176</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6823643</v>
      </c>
      <c r="CS20" s="660"/>
      <c r="CT20" s="660"/>
      <c r="CU20" s="660"/>
      <c r="CV20" s="660"/>
      <c r="CW20" s="660"/>
      <c r="CX20" s="660"/>
      <c r="CY20" s="661"/>
      <c r="CZ20" s="662">
        <v>100</v>
      </c>
      <c r="DA20" s="662"/>
      <c r="DB20" s="662"/>
      <c r="DC20" s="662"/>
      <c r="DD20" s="668">
        <v>864612</v>
      </c>
      <c r="DE20" s="660"/>
      <c r="DF20" s="660"/>
      <c r="DG20" s="660"/>
      <c r="DH20" s="660"/>
      <c r="DI20" s="660"/>
      <c r="DJ20" s="660"/>
      <c r="DK20" s="660"/>
      <c r="DL20" s="660"/>
      <c r="DM20" s="660"/>
      <c r="DN20" s="660"/>
      <c r="DO20" s="660"/>
      <c r="DP20" s="661"/>
      <c r="DQ20" s="668">
        <v>4765739</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3422207</v>
      </c>
      <c r="S21" s="660"/>
      <c r="T21" s="660"/>
      <c r="U21" s="660"/>
      <c r="V21" s="660"/>
      <c r="W21" s="660"/>
      <c r="X21" s="660"/>
      <c r="Y21" s="661"/>
      <c r="Z21" s="662">
        <v>48</v>
      </c>
      <c r="AA21" s="662"/>
      <c r="AB21" s="662"/>
      <c r="AC21" s="662"/>
      <c r="AD21" s="663">
        <v>3099515</v>
      </c>
      <c r="AE21" s="663"/>
      <c r="AF21" s="663"/>
      <c r="AG21" s="663"/>
      <c r="AH21" s="663"/>
      <c r="AI21" s="663"/>
      <c r="AJ21" s="663"/>
      <c r="AK21" s="663"/>
      <c r="AL21" s="664">
        <v>74.2</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176</v>
      </c>
      <c r="BH21" s="660"/>
      <c r="BI21" s="660"/>
      <c r="BJ21" s="660"/>
      <c r="BK21" s="660"/>
      <c r="BL21" s="660"/>
      <c r="BM21" s="660"/>
      <c r="BN21" s="661"/>
      <c r="BO21" s="662" t="s">
        <v>176</v>
      </c>
      <c r="BP21" s="662"/>
      <c r="BQ21" s="662"/>
      <c r="BR21" s="662"/>
      <c r="BS21" s="663" t="s">
        <v>239</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3099515</v>
      </c>
      <c r="S22" s="660"/>
      <c r="T22" s="660"/>
      <c r="U22" s="660"/>
      <c r="V22" s="660"/>
      <c r="W22" s="660"/>
      <c r="X22" s="660"/>
      <c r="Y22" s="661"/>
      <c r="Z22" s="662">
        <v>43.5</v>
      </c>
      <c r="AA22" s="662"/>
      <c r="AB22" s="662"/>
      <c r="AC22" s="662"/>
      <c r="AD22" s="663">
        <v>3099515</v>
      </c>
      <c r="AE22" s="663"/>
      <c r="AF22" s="663"/>
      <c r="AG22" s="663"/>
      <c r="AH22" s="663"/>
      <c r="AI22" s="663"/>
      <c r="AJ22" s="663"/>
      <c r="AK22" s="663"/>
      <c r="AL22" s="664">
        <v>74.2</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239</v>
      </c>
      <c r="BH22" s="660"/>
      <c r="BI22" s="660"/>
      <c r="BJ22" s="660"/>
      <c r="BK22" s="660"/>
      <c r="BL22" s="660"/>
      <c r="BM22" s="660"/>
      <c r="BN22" s="661"/>
      <c r="BO22" s="662" t="s">
        <v>239</v>
      </c>
      <c r="BP22" s="662"/>
      <c r="BQ22" s="662"/>
      <c r="BR22" s="662"/>
      <c r="BS22" s="663" t="s">
        <v>176</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322692</v>
      </c>
      <c r="S23" s="660"/>
      <c r="T23" s="660"/>
      <c r="U23" s="660"/>
      <c r="V23" s="660"/>
      <c r="W23" s="660"/>
      <c r="X23" s="660"/>
      <c r="Y23" s="661"/>
      <c r="Z23" s="662">
        <v>4.5</v>
      </c>
      <c r="AA23" s="662"/>
      <c r="AB23" s="662"/>
      <c r="AC23" s="662"/>
      <c r="AD23" s="663" t="s">
        <v>239</v>
      </c>
      <c r="AE23" s="663"/>
      <c r="AF23" s="663"/>
      <c r="AG23" s="663"/>
      <c r="AH23" s="663"/>
      <c r="AI23" s="663"/>
      <c r="AJ23" s="663"/>
      <c r="AK23" s="663"/>
      <c r="AL23" s="664" t="s">
        <v>239</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176</v>
      </c>
      <c r="BH23" s="660"/>
      <c r="BI23" s="660"/>
      <c r="BJ23" s="660"/>
      <c r="BK23" s="660"/>
      <c r="BL23" s="660"/>
      <c r="BM23" s="660"/>
      <c r="BN23" s="661"/>
      <c r="BO23" s="662" t="s">
        <v>239</v>
      </c>
      <c r="BP23" s="662"/>
      <c r="BQ23" s="662"/>
      <c r="BR23" s="662"/>
      <c r="BS23" s="663" t="s">
        <v>176</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8" t="s">
        <v>292</v>
      </c>
      <c r="DM23" s="689"/>
      <c r="DN23" s="689"/>
      <c r="DO23" s="689"/>
      <c r="DP23" s="689"/>
      <c r="DQ23" s="689"/>
      <c r="DR23" s="689"/>
      <c r="DS23" s="689"/>
      <c r="DT23" s="689"/>
      <c r="DU23" s="689"/>
      <c r="DV23" s="690"/>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176</v>
      </c>
      <c r="S24" s="660"/>
      <c r="T24" s="660"/>
      <c r="U24" s="660"/>
      <c r="V24" s="660"/>
      <c r="W24" s="660"/>
      <c r="X24" s="660"/>
      <c r="Y24" s="661"/>
      <c r="Z24" s="662" t="s">
        <v>176</v>
      </c>
      <c r="AA24" s="662"/>
      <c r="AB24" s="662"/>
      <c r="AC24" s="662"/>
      <c r="AD24" s="663" t="s">
        <v>176</v>
      </c>
      <c r="AE24" s="663"/>
      <c r="AF24" s="663"/>
      <c r="AG24" s="663"/>
      <c r="AH24" s="663"/>
      <c r="AI24" s="663"/>
      <c r="AJ24" s="663"/>
      <c r="AK24" s="663"/>
      <c r="AL24" s="664" t="s">
        <v>176</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176</v>
      </c>
      <c r="BH24" s="660"/>
      <c r="BI24" s="660"/>
      <c r="BJ24" s="660"/>
      <c r="BK24" s="660"/>
      <c r="BL24" s="660"/>
      <c r="BM24" s="660"/>
      <c r="BN24" s="661"/>
      <c r="BO24" s="662" t="s">
        <v>239</v>
      </c>
      <c r="BP24" s="662"/>
      <c r="BQ24" s="662"/>
      <c r="BR24" s="662"/>
      <c r="BS24" s="663" t="s">
        <v>176</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2349763</v>
      </c>
      <c r="CS24" s="649"/>
      <c r="CT24" s="649"/>
      <c r="CU24" s="649"/>
      <c r="CV24" s="649"/>
      <c r="CW24" s="649"/>
      <c r="CX24" s="649"/>
      <c r="CY24" s="650"/>
      <c r="CZ24" s="653">
        <v>34.4</v>
      </c>
      <c r="DA24" s="654"/>
      <c r="DB24" s="654"/>
      <c r="DC24" s="670"/>
      <c r="DD24" s="691">
        <v>1944084</v>
      </c>
      <c r="DE24" s="649"/>
      <c r="DF24" s="649"/>
      <c r="DG24" s="649"/>
      <c r="DH24" s="649"/>
      <c r="DI24" s="649"/>
      <c r="DJ24" s="649"/>
      <c r="DK24" s="650"/>
      <c r="DL24" s="691">
        <v>1866623</v>
      </c>
      <c r="DM24" s="649"/>
      <c r="DN24" s="649"/>
      <c r="DO24" s="649"/>
      <c r="DP24" s="649"/>
      <c r="DQ24" s="649"/>
      <c r="DR24" s="649"/>
      <c r="DS24" s="649"/>
      <c r="DT24" s="649"/>
      <c r="DU24" s="649"/>
      <c r="DV24" s="650"/>
      <c r="DW24" s="653">
        <v>44.3</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4473196</v>
      </c>
      <c r="S25" s="660"/>
      <c r="T25" s="660"/>
      <c r="U25" s="660"/>
      <c r="V25" s="660"/>
      <c r="W25" s="660"/>
      <c r="X25" s="660"/>
      <c r="Y25" s="661"/>
      <c r="Z25" s="662">
        <v>62.8</v>
      </c>
      <c r="AA25" s="662"/>
      <c r="AB25" s="662"/>
      <c r="AC25" s="662"/>
      <c r="AD25" s="663">
        <v>4150504</v>
      </c>
      <c r="AE25" s="663"/>
      <c r="AF25" s="663"/>
      <c r="AG25" s="663"/>
      <c r="AH25" s="663"/>
      <c r="AI25" s="663"/>
      <c r="AJ25" s="663"/>
      <c r="AK25" s="663"/>
      <c r="AL25" s="664">
        <v>99.4</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239</v>
      </c>
      <c r="BP25" s="662"/>
      <c r="BQ25" s="662"/>
      <c r="BR25" s="662"/>
      <c r="BS25" s="663" t="s">
        <v>239</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1149517</v>
      </c>
      <c r="CS25" s="680"/>
      <c r="CT25" s="680"/>
      <c r="CU25" s="680"/>
      <c r="CV25" s="680"/>
      <c r="CW25" s="680"/>
      <c r="CX25" s="680"/>
      <c r="CY25" s="681"/>
      <c r="CZ25" s="664">
        <v>16.8</v>
      </c>
      <c r="DA25" s="692"/>
      <c r="DB25" s="692"/>
      <c r="DC25" s="694"/>
      <c r="DD25" s="668">
        <v>1088527</v>
      </c>
      <c r="DE25" s="680"/>
      <c r="DF25" s="680"/>
      <c r="DG25" s="680"/>
      <c r="DH25" s="680"/>
      <c r="DI25" s="680"/>
      <c r="DJ25" s="680"/>
      <c r="DK25" s="681"/>
      <c r="DL25" s="668">
        <v>1018650</v>
      </c>
      <c r="DM25" s="680"/>
      <c r="DN25" s="680"/>
      <c r="DO25" s="680"/>
      <c r="DP25" s="680"/>
      <c r="DQ25" s="680"/>
      <c r="DR25" s="680"/>
      <c r="DS25" s="680"/>
      <c r="DT25" s="680"/>
      <c r="DU25" s="680"/>
      <c r="DV25" s="681"/>
      <c r="DW25" s="664">
        <v>24.2</v>
      </c>
      <c r="DX25" s="692"/>
      <c r="DY25" s="692"/>
      <c r="DZ25" s="692"/>
      <c r="EA25" s="692"/>
      <c r="EB25" s="692"/>
      <c r="EC25" s="693"/>
    </row>
    <row r="26" spans="2:133" ht="11.25" customHeight="1" x14ac:dyDescent="0.15">
      <c r="B26" s="656" t="s">
        <v>300</v>
      </c>
      <c r="C26" s="657"/>
      <c r="D26" s="657"/>
      <c r="E26" s="657"/>
      <c r="F26" s="657"/>
      <c r="G26" s="657"/>
      <c r="H26" s="657"/>
      <c r="I26" s="657"/>
      <c r="J26" s="657"/>
      <c r="K26" s="657"/>
      <c r="L26" s="657"/>
      <c r="M26" s="657"/>
      <c r="N26" s="657"/>
      <c r="O26" s="657"/>
      <c r="P26" s="657"/>
      <c r="Q26" s="658"/>
      <c r="R26" s="659">
        <v>720</v>
      </c>
      <c r="S26" s="660"/>
      <c r="T26" s="660"/>
      <c r="U26" s="660"/>
      <c r="V26" s="660"/>
      <c r="W26" s="660"/>
      <c r="X26" s="660"/>
      <c r="Y26" s="661"/>
      <c r="Z26" s="662">
        <v>0</v>
      </c>
      <c r="AA26" s="662"/>
      <c r="AB26" s="662"/>
      <c r="AC26" s="662"/>
      <c r="AD26" s="663">
        <v>720</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176</v>
      </c>
      <c r="BH26" s="660"/>
      <c r="BI26" s="660"/>
      <c r="BJ26" s="660"/>
      <c r="BK26" s="660"/>
      <c r="BL26" s="660"/>
      <c r="BM26" s="660"/>
      <c r="BN26" s="661"/>
      <c r="BO26" s="662" t="s">
        <v>176</v>
      </c>
      <c r="BP26" s="662"/>
      <c r="BQ26" s="662"/>
      <c r="BR26" s="662"/>
      <c r="BS26" s="663" t="s">
        <v>239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739389</v>
      </c>
      <c r="CS26" s="660"/>
      <c r="CT26" s="660"/>
      <c r="CU26" s="660"/>
      <c r="CV26" s="660"/>
      <c r="CW26" s="660"/>
      <c r="CX26" s="660"/>
      <c r="CY26" s="661"/>
      <c r="CZ26" s="664">
        <v>10.8</v>
      </c>
      <c r="DA26" s="692"/>
      <c r="DB26" s="692"/>
      <c r="DC26" s="694"/>
      <c r="DD26" s="668">
        <v>687215</v>
      </c>
      <c r="DE26" s="660"/>
      <c r="DF26" s="660"/>
      <c r="DG26" s="660"/>
      <c r="DH26" s="660"/>
      <c r="DI26" s="660"/>
      <c r="DJ26" s="660"/>
      <c r="DK26" s="661"/>
      <c r="DL26" s="668" t="s">
        <v>176</v>
      </c>
      <c r="DM26" s="660"/>
      <c r="DN26" s="660"/>
      <c r="DO26" s="660"/>
      <c r="DP26" s="660"/>
      <c r="DQ26" s="660"/>
      <c r="DR26" s="660"/>
      <c r="DS26" s="660"/>
      <c r="DT26" s="660"/>
      <c r="DU26" s="660"/>
      <c r="DV26" s="661"/>
      <c r="DW26" s="664" t="s">
        <v>239</v>
      </c>
      <c r="DX26" s="692"/>
      <c r="DY26" s="692"/>
      <c r="DZ26" s="692"/>
      <c r="EA26" s="692"/>
      <c r="EB26" s="692"/>
      <c r="EC26" s="693"/>
    </row>
    <row r="27" spans="2:133" ht="11.25" customHeight="1" x14ac:dyDescent="0.15">
      <c r="B27" s="656" t="s">
        <v>303</v>
      </c>
      <c r="C27" s="657"/>
      <c r="D27" s="657"/>
      <c r="E27" s="657"/>
      <c r="F27" s="657"/>
      <c r="G27" s="657"/>
      <c r="H27" s="657"/>
      <c r="I27" s="657"/>
      <c r="J27" s="657"/>
      <c r="K27" s="657"/>
      <c r="L27" s="657"/>
      <c r="M27" s="657"/>
      <c r="N27" s="657"/>
      <c r="O27" s="657"/>
      <c r="P27" s="657"/>
      <c r="Q27" s="658"/>
      <c r="R27" s="659">
        <v>81747</v>
      </c>
      <c r="S27" s="660"/>
      <c r="T27" s="660"/>
      <c r="U27" s="660"/>
      <c r="V27" s="660"/>
      <c r="W27" s="660"/>
      <c r="X27" s="660"/>
      <c r="Y27" s="661"/>
      <c r="Z27" s="662">
        <v>1.1000000000000001</v>
      </c>
      <c r="AA27" s="662"/>
      <c r="AB27" s="662"/>
      <c r="AC27" s="662"/>
      <c r="AD27" s="663" t="s">
        <v>176</v>
      </c>
      <c r="AE27" s="663"/>
      <c r="AF27" s="663"/>
      <c r="AG27" s="663"/>
      <c r="AH27" s="663"/>
      <c r="AI27" s="663"/>
      <c r="AJ27" s="663"/>
      <c r="AK27" s="663"/>
      <c r="AL27" s="664" t="s">
        <v>239</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769018</v>
      </c>
      <c r="BH27" s="660"/>
      <c r="BI27" s="660"/>
      <c r="BJ27" s="660"/>
      <c r="BK27" s="660"/>
      <c r="BL27" s="660"/>
      <c r="BM27" s="660"/>
      <c r="BN27" s="661"/>
      <c r="BO27" s="662">
        <v>100</v>
      </c>
      <c r="BP27" s="662"/>
      <c r="BQ27" s="662"/>
      <c r="BR27" s="662"/>
      <c r="BS27" s="663" t="s">
        <v>176</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401104</v>
      </c>
      <c r="CS27" s="680"/>
      <c r="CT27" s="680"/>
      <c r="CU27" s="680"/>
      <c r="CV27" s="680"/>
      <c r="CW27" s="680"/>
      <c r="CX27" s="680"/>
      <c r="CY27" s="681"/>
      <c r="CZ27" s="664">
        <v>5.9</v>
      </c>
      <c r="DA27" s="692"/>
      <c r="DB27" s="692"/>
      <c r="DC27" s="694"/>
      <c r="DD27" s="668">
        <v>95068</v>
      </c>
      <c r="DE27" s="680"/>
      <c r="DF27" s="680"/>
      <c r="DG27" s="680"/>
      <c r="DH27" s="680"/>
      <c r="DI27" s="680"/>
      <c r="DJ27" s="680"/>
      <c r="DK27" s="681"/>
      <c r="DL27" s="668">
        <v>87484</v>
      </c>
      <c r="DM27" s="680"/>
      <c r="DN27" s="680"/>
      <c r="DO27" s="680"/>
      <c r="DP27" s="680"/>
      <c r="DQ27" s="680"/>
      <c r="DR27" s="680"/>
      <c r="DS27" s="680"/>
      <c r="DT27" s="680"/>
      <c r="DU27" s="680"/>
      <c r="DV27" s="681"/>
      <c r="DW27" s="664">
        <v>2.1</v>
      </c>
      <c r="DX27" s="692"/>
      <c r="DY27" s="692"/>
      <c r="DZ27" s="692"/>
      <c r="EA27" s="692"/>
      <c r="EB27" s="692"/>
      <c r="EC27" s="693"/>
    </row>
    <row r="28" spans="2:133" ht="11.25" customHeight="1" x14ac:dyDescent="0.15">
      <c r="B28" s="656" t="s">
        <v>306</v>
      </c>
      <c r="C28" s="657"/>
      <c r="D28" s="657"/>
      <c r="E28" s="657"/>
      <c r="F28" s="657"/>
      <c r="G28" s="657"/>
      <c r="H28" s="657"/>
      <c r="I28" s="657"/>
      <c r="J28" s="657"/>
      <c r="K28" s="657"/>
      <c r="L28" s="657"/>
      <c r="M28" s="657"/>
      <c r="N28" s="657"/>
      <c r="O28" s="657"/>
      <c r="P28" s="657"/>
      <c r="Q28" s="658"/>
      <c r="R28" s="659">
        <v>78363</v>
      </c>
      <c r="S28" s="660"/>
      <c r="T28" s="660"/>
      <c r="U28" s="660"/>
      <c r="V28" s="660"/>
      <c r="W28" s="660"/>
      <c r="X28" s="660"/>
      <c r="Y28" s="661"/>
      <c r="Z28" s="662">
        <v>1.1000000000000001</v>
      </c>
      <c r="AA28" s="662"/>
      <c r="AB28" s="662"/>
      <c r="AC28" s="662"/>
      <c r="AD28" s="663">
        <v>10960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799142</v>
      </c>
      <c r="CS28" s="660"/>
      <c r="CT28" s="660"/>
      <c r="CU28" s="660"/>
      <c r="CV28" s="660"/>
      <c r="CW28" s="660"/>
      <c r="CX28" s="660"/>
      <c r="CY28" s="661"/>
      <c r="CZ28" s="664">
        <v>11.7</v>
      </c>
      <c r="DA28" s="692"/>
      <c r="DB28" s="692"/>
      <c r="DC28" s="694"/>
      <c r="DD28" s="668">
        <v>760489</v>
      </c>
      <c r="DE28" s="660"/>
      <c r="DF28" s="660"/>
      <c r="DG28" s="660"/>
      <c r="DH28" s="660"/>
      <c r="DI28" s="660"/>
      <c r="DJ28" s="660"/>
      <c r="DK28" s="661"/>
      <c r="DL28" s="668">
        <v>760489</v>
      </c>
      <c r="DM28" s="660"/>
      <c r="DN28" s="660"/>
      <c r="DO28" s="660"/>
      <c r="DP28" s="660"/>
      <c r="DQ28" s="660"/>
      <c r="DR28" s="660"/>
      <c r="DS28" s="660"/>
      <c r="DT28" s="660"/>
      <c r="DU28" s="660"/>
      <c r="DV28" s="661"/>
      <c r="DW28" s="664">
        <v>18.100000000000001</v>
      </c>
      <c r="DX28" s="692"/>
      <c r="DY28" s="692"/>
      <c r="DZ28" s="692"/>
      <c r="EA28" s="692"/>
      <c r="EB28" s="692"/>
      <c r="EC28" s="693"/>
    </row>
    <row r="29" spans="2:133" ht="11.25" customHeight="1" x14ac:dyDescent="0.15">
      <c r="B29" s="656" t="s">
        <v>308</v>
      </c>
      <c r="C29" s="657"/>
      <c r="D29" s="657"/>
      <c r="E29" s="657"/>
      <c r="F29" s="657"/>
      <c r="G29" s="657"/>
      <c r="H29" s="657"/>
      <c r="I29" s="657"/>
      <c r="J29" s="657"/>
      <c r="K29" s="657"/>
      <c r="L29" s="657"/>
      <c r="M29" s="657"/>
      <c r="N29" s="657"/>
      <c r="O29" s="657"/>
      <c r="P29" s="657"/>
      <c r="Q29" s="658"/>
      <c r="R29" s="659">
        <v>19083</v>
      </c>
      <c r="S29" s="660"/>
      <c r="T29" s="660"/>
      <c r="U29" s="660"/>
      <c r="V29" s="660"/>
      <c r="W29" s="660"/>
      <c r="X29" s="660"/>
      <c r="Y29" s="661"/>
      <c r="Z29" s="662">
        <v>0.3</v>
      </c>
      <c r="AA29" s="662"/>
      <c r="AB29" s="662"/>
      <c r="AC29" s="662"/>
      <c r="AD29" s="663" t="s">
        <v>176</v>
      </c>
      <c r="AE29" s="663"/>
      <c r="AF29" s="663"/>
      <c r="AG29" s="663"/>
      <c r="AH29" s="663"/>
      <c r="AI29" s="663"/>
      <c r="AJ29" s="663"/>
      <c r="AK29" s="663"/>
      <c r="AL29" s="664" t="s">
        <v>239</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71</v>
      </c>
      <c r="CG29" s="657"/>
      <c r="CH29" s="657"/>
      <c r="CI29" s="657"/>
      <c r="CJ29" s="657"/>
      <c r="CK29" s="657"/>
      <c r="CL29" s="657"/>
      <c r="CM29" s="657"/>
      <c r="CN29" s="657"/>
      <c r="CO29" s="657"/>
      <c r="CP29" s="657"/>
      <c r="CQ29" s="658"/>
      <c r="CR29" s="659">
        <v>799065</v>
      </c>
      <c r="CS29" s="680"/>
      <c r="CT29" s="680"/>
      <c r="CU29" s="680"/>
      <c r="CV29" s="680"/>
      <c r="CW29" s="680"/>
      <c r="CX29" s="680"/>
      <c r="CY29" s="681"/>
      <c r="CZ29" s="664">
        <v>11.7</v>
      </c>
      <c r="DA29" s="692"/>
      <c r="DB29" s="692"/>
      <c r="DC29" s="694"/>
      <c r="DD29" s="668">
        <v>760412</v>
      </c>
      <c r="DE29" s="680"/>
      <c r="DF29" s="680"/>
      <c r="DG29" s="680"/>
      <c r="DH29" s="680"/>
      <c r="DI29" s="680"/>
      <c r="DJ29" s="680"/>
      <c r="DK29" s="681"/>
      <c r="DL29" s="668">
        <v>760412</v>
      </c>
      <c r="DM29" s="680"/>
      <c r="DN29" s="680"/>
      <c r="DO29" s="680"/>
      <c r="DP29" s="680"/>
      <c r="DQ29" s="680"/>
      <c r="DR29" s="680"/>
      <c r="DS29" s="680"/>
      <c r="DT29" s="680"/>
      <c r="DU29" s="680"/>
      <c r="DV29" s="681"/>
      <c r="DW29" s="664">
        <v>18.100000000000001</v>
      </c>
      <c r="DX29" s="692"/>
      <c r="DY29" s="692"/>
      <c r="DZ29" s="692"/>
      <c r="EA29" s="692"/>
      <c r="EB29" s="692"/>
      <c r="EC29" s="693"/>
    </row>
    <row r="30" spans="2:133" ht="11.25" customHeight="1" x14ac:dyDescent="0.15">
      <c r="B30" s="656" t="s">
        <v>310</v>
      </c>
      <c r="C30" s="657"/>
      <c r="D30" s="657"/>
      <c r="E30" s="657"/>
      <c r="F30" s="657"/>
      <c r="G30" s="657"/>
      <c r="H30" s="657"/>
      <c r="I30" s="657"/>
      <c r="J30" s="657"/>
      <c r="K30" s="657"/>
      <c r="L30" s="657"/>
      <c r="M30" s="657"/>
      <c r="N30" s="657"/>
      <c r="O30" s="657"/>
      <c r="P30" s="657"/>
      <c r="Q30" s="658"/>
      <c r="R30" s="659">
        <v>468694</v>
      </c>
      <c r="S30" s="660"/>
      <c r="T30" s="660"/>
      <c r="U30" s="660"/>
      <c r="V30" s="660"/>
      <c r="W30" s="660"/>
      <c r="X30" s="660"/>
      <c r="Y30" s="661"/>
      <c r="Z30" s="662">
        <v>6.6</v>
      </c>
      <c r="AA30" s="662"/>
      <c r="AB30" s="662"/>
      <c r="AC30" s="662"/>
      <c r="AD30" s="663" t="s">
        <v>239</v>
      </c>
      <c r="AE30" s="663"/>
      <c r="AF30" s="663"/>
      <c r="AG30" s="663"/>
      <c r="AH30" s="663"/>
      <c r="AI30" s="663"/>
      <c r="AJ30" s="663"/>
      <c r="AK30" s="663"/>
      <c r="AL30" s="664" t="s">
        <v>176</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777591</v>
      </c>
      <c r="CS30" s="660"/>
      <c r="CT30" s="660"/>
      <c r="CU30" s="660"/>
      <c r="CV30" s="660"/>
      <c r="CW30" s="660"/>
      <c r="CX30" s="660"/>
      <c r="CY30" s="661"/>
      <c r="CZ30" s="664">
        <v>11.4</v>
      </c>
      <c r="DA30" s="692"/>
      <c r="DB30" s="692"/>
      <c r="DC30" s="694"/>
      <c r="DD30" s="668">
        <v>744943</v>
      </c>
      <c r="DE30" s="660"/>
      <c r="DF30" s="660"/>
      <c r="DG30" s="660"/>
      <c r="DH30" s="660"/>
      <c r="DI30" s="660"/>
      <c r="DJ30" s="660"/>
      <c r="DK30" s="661"/>
      <c r="DL30" s="668">
        <v>744943</v>
      </c>
      <c r="DM30" s="660"/>
      <c r="DN30" s="660"/>
      <c r="DO30" s="660"/>
      <c r="DP30" s="660"/>
      <c r="DQ30" s="660"/>
      <c r="DR30" s="660"/>
      <c r="DS30" s="660"/>
      <c r="DT30" s="660"/>
      <c r="DU30" s="660"/>
      <c r="DV30" s="661"/>
      <c r="DW30" s="664">
        <v>17.7</v>
      </c>
      <c r="DX30" s="692"/>
      <c r="DY30" s="692"/>
      <c r="DZ30" s="692"/>
      <c r="EA30" s="692"/>
      <c r="EB30" s="692"/>
      <c r="EC30" s="693"/>
    </row>
    <row r="31" spans="2:133" ht="11.25" customHeight="1" x14ac:dyDescent="0.15">
      <c r="B31" s="672" t="s">
        <v>314</v>
      </c>
      <c r="C31" s="673"/>
      <c r="D31" s="673"/>
      <c r="E31" s="673"/>
      <c r="F31" s="673"/>
      <c r="G31" s="673"/>
      <c r="H31" s="673"/>
      <c r="I31" s="673"/>
      <c r="J31" s="673"/>
      <c r="K31" s="673"/>
      <c r="L31" s="673"/>
      <c r="M31" s="673"/>
      <c r="N31" s="673"/>
      <c r="O31" s="673"/>
      <c r="P31" s="673"/>
      <c r="Q31" s="674"/>
      <c r="R31" s="659" t="s">
        <v>239</v>
      </c>
      <c r="S31" s="660"/>
      <c r="T31" s="660"/>
      <c r="U31" s="660"/>
      <c r="V31" s="660"/>
      <c r="W31" s="660"/>
      <c r="X31" s="660"/>
      <c r="Y31" s="661"/>
      <c r="Z31" s="662" t="s">
        <v>239</v>
      </c>
      <c r="AA31" s="662"/>
      <c r="AB31" s="662"/>
      <c r="AC31" s="662"/>
      <c r="AD31" s="663" t="s">
        <v>176</v>
      </c>
      <c r="AE31" s="663"/>
      <c r="AF31" s="663"/>
      <c r="AG31" s="663"/>
      <c r="AH31" s="663"/>
      <c r="AI31" s="663"/>
      <c r="AJ31" s="663"/>
      <c r="AK31" s="663"/>
      <c r="AL31" s="664" t="s">
        <v>239</v>
      </c>
      <c r="AM31" s="665"/>
      <c r="AN31" s="665"/>
      <c r="AO31" s="666"/>
      <c r="AP31" s="707" t="s">
        <v>315</v>
      </c>
      <c r="AQ31" s="708"/>
      <c r="AR31" s="708"/>
      <c r="AS31" s="708"/>
      <c r="AT31" s="713" t="s">
        <v>316</v>
      </c>
      <c r="AU31" s="218"/>
      <c r="AV31" s="218"/>
      <c r="AW31" s="218"/>
      <c r="AX31" s="645" t="s">
        <v>190</v>
      </c>
      <c r="AY31" s="646"/>
      <c r="AZ31" s="646"/>
      <c r="BA31" s="646"/>
      <c r="BB31" s="646"/>
      <c r="BC31" s="646"/>
      <c r="BD31" s="646"/>
      <c r="BE31" s="646"/>
      <c r="BF31" s="647"/>
      <c r="BG31" s="706">
        <v>99</v>
      </c>
      <c r="BH31" s="703"/>
      <c r="BI31" s="703"/>
      <c r="BJ31" s="703"/>
      <c r="BK31" s="703"/>
      <c r="BL31" s="703"/>
      <c r="BM31" s="654">
        <v>97</v>
      </c>
      <c r="BN31" s="703"/>
      <c r="BO31" s="703"/>
      <c r="BP31" s="703"/>
      <c r="BQ31" s="704"/>
      <c r="BR31" s="706">
        <v>99.6</v>
      </c>
      <c r="BS31" s="703"/>
      <c r="BT31" s="703"/>
      <c r="BU31" s="703"/>
      <c r="BV31" s="703"/>
      <c r="BW31" s="703"/>
      <c r="BX31" s="654">
        <v>97.4</v>
      </c>
      <c r="BY31" s="703"/>
      <c r="BZ31" s="703"/>
      <c r="CA31" s="703"/>
      <c r="CB31" s="704"/>
      <c r="CD31" s="699"/>
      <c r="CE31" s="700"/>
      <c r="CF31" s="656" t="s">
        <v>317</v>
      </c>
      <c r="CG31" s="657"/>
      <c r="CH31" s="657"/>
      <c r="CI31" s="657"/>
      <c r="CJ31" s="657"/>
      <c r="CK31" s="657"/>
      <c r="CL31" s="657"/>
      <c r="CM31" s="657"/>
      <c r="CN31" s="657"/>
      <c r="CO31" s="657"/>
      <c r="CP31" s="657"/>
      <c r="CQ31" s="658"/>
      <c r="CR31" s="659">
        <v>21474</v>
      </c>
      <c r="CS31" s="680"/>
      <c r="CT31" s="680"/>
      <c r="CU31" s="680"/>
      <c r="CV31" s="680"/>
      <c r="CW31" s="680"/>
      <c r="CX31" s="680"/>
      <c r="CY31" s="681"/>
      <c r="CZ31" s="664">
        <v>0.3</v>
      </c>
      <c r="DA31" s="692"/>
      <c r="DB31" s="692"/>
      <c r="DC31" s="694"/>
      <c r="DD31" s="668">
        <v>15469</v>
      </c>
      <c r="DE31" s="680"/>
      <c r="DF31" s="680"/>
      <c r="DG31" s="680"/>
      <c r="DH31" s="680"/>
      <c r="DI31" s="680"/>
      <c r="DJ31" s="680"/>
      <c r="DK31" s="681"/>
      <c r="DL31" s="668">
        <v>15469</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15">
      <c r="B32" s="656" t="s">
        <v>318</v>
      </c>
      <c r="C32" s="657"/>
      <c r="D32" s="657"/>
      <c r="E32" s="657"/>
      <c r="F32" s="657"/>
      <c r="G32" s="657"/>
      <c r="H32" s="657"/>
      <c r="I32" s="657"/>
      <c r="J32" s="657"/>
      <c r="K32" s="657"/>
      <c r="L32" s="657"/>
      <c r="M32" s="657"/>
      <c r="N32" s="657"/>
      <c r="O32" s="657"/>
      <c r="P32" s="657"/>
      <c r="Q32" s="658"/>
      <c r="R32" s="659">
        <v>332685</v>
      </c>
      <c r="S32" s="660"/>
      <c r="T32" s="660"/>
      <c r="U32" s="660"/>
      <c r="V32" s="660"/>
      <c r="W32" s="660"/>
      <c r="X32" s="660"/>
      <c r="Y32" s="661"/>
      <c r="Z32" s="662">
        <v>4.7</v>
      </c>
      <c r="AA32" s="662"/>
      <c r="AB32" s="662"/>
      <c r="AC32" s="662"/>
      <c r="AD32" s="663" t="s">
        <v>239</v>
      </c>
      <c r="AE32" s="663"/>
      <c r="AF32" s="663"/>
      <c r="AG32" s="663"/>
      <c r="AH32" s="663"/>
      <c r="AI32" s="663"/>
      <c r="AJ32" s="663"/>
      <c r="AK32" s="663"/>
      <c r="AL32" s="664" t="s">
        <v>239</v>
      </c>
      <c r="AM32" s="665"/>
      <c r="AN32" s="665"/>
      <c r="AO32" s="666"/>
      <c r="AP32" s="709"/>
      <c r="AQ32" s="710"/>
      <c r="AR32" s="710"/>
      <c r="AS32" s="710"/>
      <c r="AT32" s="714"/>
      <c r="AU32" s="214" t="s">
        <v>319</v>
      </c>
      <c r="AX32" s="656" t="s">
        <v>320</v>
      </c>
      <c r="AY32" s="657"/>
      <c r="AZ32" s="657"/>
      <c r="BA32" s="657"/>
      <c r="BB32" s="657"/>
      <c r="BC32" s="657"/>
      <c r="BD32" s="657"/>
      <c r="BE32" s="657"/>
      <c r="BF32" s="658"/>
      <c r="BG32" s="716">
        <v>98.5</v>
      </c>
      <c r="BH32" s="680"/>
      <c r="BI32" s="680"/>
      <c r="BJ32" s="680"/>
      <c r="BK32" s="680"/>
      <c r="BL32" s="680"/>
      <c r="BM32" s="665">
        <v>95.3</v>
      </c>
      <c r="BN32" s="680"/>
      <c r="BO32" s="680"/>
      <c r="BP32" s="680"/>
      <c r="BQ32" s="705"/>
      <c r="BR32" s="716">
        <v>99.4</v>
      </c>
      <c r="BS32" s="680"/>
      <c r="BT32" s="680"/>
      <c r="BU32" s="680"/>
      <c r="BV32" s="680"/>
      <c r="BW32" s="680"/>
      <c r="BX32" s="665">
        <v>95.9</v>
      </c>
      <c r="BY32" s="680"/>
      <c r="BZ32" s="680"/>
      <c r="CA32" s="680"/>
      <c r="CB32" s="705"/>
      <c r="CD32" s="701"/>
      <c r="CE32" s="702"/>
      <c r="CF32" s="656" t="s">
        <v>321</v>
      </c>
      <c r="CG32" s="657"/>
      <c r="CH32" s="657"/>
      <c r="CI32" s="657"/>
      <c r="CJ32" s="657"/>
      <c r="CK32" s="657"/>
      <c r="CL32" s="657"/>
      <c r="CM32" s="657"/>
      <c r="CN32" s="657"/>
      <c r="CO32" s="657"/>
      <c r="CP32" s="657"/>
      <c r="CQ32" s="658"/>
      <c r="CR32" s="659">
        <v>77</v>
      </c>
      <c r="CS32" s="660"/>
      <c r="CT32" s="660"/>
      <c r="CU32" s="660"/>
      <c r="CV32" s="660"/>
      <c r="CW32" s="660"/>
      <c r="CX32" s="660"/>
      <c r="CY32" s="661"/>
      <c r="CZ32" s="664">
        <v>0</v>
      </c>
      <c r="DA32" s="692"/>
      <c r="DB32" s="692"/>
      <c r="DC32" s="694"/>
      <c r="DD32" s="668">
        <v>77</v>
      </c>
      <c r="DE32" s="660"/>
      <c r="DF32" s="660"/>
      <c r="DG32" s="660"/>
      <c r="DH32" s="660"/>
      <c r="DI32" s="660"/>
      <c r="DJ32" s="660"/>
      <c r="DK32" s="661"/>
      <c r="DL32" s="668">
        <v>77</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322</v>
      </c>
      <c r="C33" s="657"/>
      <c r="D33" s="657"/>
      <c r="E33" s="657"/>
      <c r="F33" s="657"/>
      <c r="G33" s="657"/>
      <c r="H33" s="657"/>
      <c r="I33" s="657"/>
      <c r="J33" s="657"/>
      <c r="K33" s="657"/>
      <c r="L33" s="657"/>
      <c r="M33" s="657"/>
      <c r="N33" s="657"/>
      <c r="O33" s="657"/>
      <c r="P33" s="657"/>
      <c r="Q33" s="658"/>
      <c r="R33" s="659">
        <v>36491</v>
      </c>
      <c r="S33" s="660"/>
      <c r="T33" s="660"/>
      <c r="U33" s="660"/>
      <c r="V33" s="660"/>
      <c r="W33" s="660"/>
      <c r="X33" s="660"/>
      <c r="Y33" s="661"/>
      <c r="Z33" s="662">
        <v>0.5</v>
      </c>
      <c r="AA33" s="662"/>
      <c r="AB33" s="662"/>
      <c r="AC33" s="662"/>
      <c r="AD33" s="663">
        <v>10266</v>
      </c>
      <c r="AE33" s="663"/>
      <c r="AF33" s="663"/>
      <c r="AG33" s="663"/>
      <c r="AH33" s="663"/>
      <c r="AI33" s="663"/>
      <c r="AJ33" s="663"/>
      <c r="AK33" s="663"/>
      <c r="AL33" s="664">
        <v>0.2</v>
      </c>
      <c r="AM33" s="665"/>
      <c r="AN33" s="665"/>
      <c r="AO33" s="666"/>
      <c r="AP33" s="711"/>
      <c r="AQ33" s="712"/>
      <c r="AR33" s="712"/>
      <c r="AS33" s="712"/>
      <c r="AT33" s="715"/>
      <c r="AU33" s="219"/>
      <c r="AV33" s="219"/>
      <c r="AW33" s="219"/>
      <c r="AX33" s="682" t="s">
        <v>323</v>
      </c>
      <c r="AY33" s="683"/>
      <c r="AZ33" s="683"/>
      <c r="BA33" s="683"/>
      <c r="BB33" s="683"/>
      <c r="BC33" s="683"/>
      <c r="BD33" s="683"/>
      <c r="BE33" s="683"/>
      <c r="BF33" s="684"/>
      <c r="BG33" s="717">
        <v>99.4</v>
      </c>
      <c r="BH33" s="718"/>
      <c r="BI33" s="718"/>
      <c r="BJ33" s="718"/>
      <c r="BK33" s="718"/>
      <c r="BL33" s="718"/>
      <c r="BM33" s="719">
        <v>98.5</v>
      </c>
      <c r="BN33" s="718"/>
      <c r="BO33" s="718"/>
      <c r="BP33" s="718"/>
      <c r="BQ33" s="720"/>
      <c r="BR33" s="717">
        <v>99.8</v>
      </c>
      <c r="BS33" s="718"/>
      <c r="BT33" s="718"/>
      <c r="BU33" s="718"/>
      <c r="BV33" s="718"/>
      <c r="BW33" s="718"/>
      <c r="BX33" s="719">
        <v>98.6</v>
      </c>
      <c r="BY33" s="718"/>
      <c r="BZ33" s="718"/>
      <c r="CA33" s="718"/>
      <c r="CB33" s="720"/>
      <c r="CD33" s="656" t="s">
        <v>324</v>
      </c>
      <c r="CE33" s="657"/>
      <c r="CF33" s="657"/>
      <c r="CG33" s="657"/>
      <c r="CH33" s="657"/>
      <c r="CI33" s="657"/>
      <c r="CJ33" s="657"/>
      <c r="CK33" s="657"/>
      <c r="CL33" s="657"/>
      <c r="CM33" s="657"/>
      <c r="CN33" s="657"/>
      <c r="CO33" s="657"/>
      <c r="CP33" s="657"/>
      <c r="CQ33" s="658"/>
      <c r="CR33" s="659">
        <v>3609268</v>
      </c>
      <c r="CS33" s="680"/>
      <c r="CT33" s="680"/>
      <c r="CU33" s="680"/>
      <c r="CV33" s="680"/>
      <c r="CW33" s="680"/>
      <c r="CX33" s="680"/>
      <c r="CY33" s="681"/>
      <c r="CZ33" s="664">
        <v>52.9</v>
      </c>
      <c r="DA33" s="692"/>
      <c r="DB33" s="692"/>
      <c r="DC33" s="694"/>
      <c r="DD33" s="668">
        <v>2694750</v>
      </c>
      <c r="DE33" s="680"/>
      <c r="DF33" s="680"/>
      <c r="DG33" s="680"/>
      <c r="DH33" s="680"/>
      <c r="DI33" s="680"/>
      <c r="DJ33" s="680"/>
      <c r="DK33" s="681"/>
      <c r="DL33" s="668">
        <v>1270790</v>
      </c>
      <c r="DM33" s="680"/>
      <c r="DN33" s="680"/>
      <c r="DO33" s="680"/>
      <c r="DP33" s="680"/>
      <c r="DQ33" s="680"/>
      <c r="DR33" s="680"/>
      <c r="DS33" s="680"/>
      <c r="DT33" s="680"/>
      <c r="DU33" s="680"/>
      <c r="DV33" s="681"/>
      <c r="DW33" s="664">
        <v>30.2</v>
      </c>
      <c r="DX33" s="692"/>
      <c r="DY33" s="692"/>
      <c r="DZ33" s="692"/>
      <c r="EA33" s="692"/>
      <c r="EB33" s="692"/>
      <c r="EC33" s="693"/>
    </row>
    <row r="34" spans="2:133" ht="11.25" customHeight="1" x14ac:dyDescent="0.15">
      <c r="B34" s="656" t="s">
        <v>325</v>
      </c>
      <c r="C34" s="657"/>
      <c r="D34" s="657"/>
      <c r="E34" s="657"/>
      <c r="F34" s="657"/>
      <c r="G34" s="657"/>
      <c r="H34" s="657"/>
      <c r="I34" s="657"/>
      <c r="J34" s="657"/>
      <c r="K34" s="657"/>
      <c r="L34" s="657"/>
      <c r="M34" s="657"/>
      <c r="N34" s="657"/>
      <c r="O34" s="657"/>
      <c r="P34" s="657"/>
      <c r="Q34" s="658"/>
      <c r="R34" s="659">
        <v>179489</v>
      </c>
      <c r="S34" s="660"/>
      <c r="T34" s="660"/>
      <c r="U34" s="660"/>
      <c r="V34" s="660"/>
      <c r="W34" s="660"/>
      <c r="X34" s="660"/>
      <c r="Y34" s="661"/>
      <c r="Z34" s="662">
        <v>2.5</v>
      </c>
      <c r="AA34" s="662"/>
      <c r="AB34" s="662"/>
      <c r="AC34" s="662"/>
      <c r="AD34" s="663" t="s">
        <v>239</v>
      </c>
      <c r="AE34" s="663"/>
      <c r="AF34" s="663"/>
      <c r="AG34" s="663"/>
      <c r="AH34" s="663"/>
      <c r="AI34" s="663"/>
      <c r="AJ34" s="663"/>
      <c r="AK34" s="663"/>
      <c r="AL34" s="664" t="s">
        <v>239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848857</v>
      </c>
      <c r="CS34" s="660"/>
      <c r="CT34" s="660"/>
      <c r="CU34" s="660"/>
      <c r="CV34" s="660"/>
      <c r="CW34" s="660"/>
      <c r="CX34" s="660"/>
      <c r="CY34" s="661"/>
      <c r="CZ34" s="664">
        <v>12.4</v>
      </c>
      <c r="DA34" s="692"/>
      <c r="DB34" s="692"/>
      <c r="DC34" s="694"/>
      <c r="DD34" s="668">
        <v>620072</v>
      </c>
      <c r="DE34" s="660"/>
      <c r="DF34" s="660"/>
      <c r="DG34" s="660"/>
      <c r="DH34" s="660"/>
      <c r="DI34" s="660"/>
      <c r="DJ34" s="660"/>
      <c r="DK34" s="661"/>
      <c r="DL34" s="668">
        <v>426863</v>
      </c>
      <c r="DM34" s="660"/>
      <c r="DN34" s="660"/>
      <c r="DO34" s="660"/>
      <c r="DP34" s="660"/>
      <c r="DQ34" s="660"/>
      <c r="DR34" s="660"/>
      <c r="DS34" s="660"/>
      <c r="DT34" s="660"/>
      <c r="DU34" s="660"/>
      <c r="DV34" s="661"/>
      <c r="DW34" s="664">
        <v>10.1</v>
      </c>
      <c r="DX34" s="692"/>
      <c r="DY34" s="692"/>
      <c r="DZ34" s="692"/>
      <c r="EA34" s="692"/>
      <c r="EB34" s="692"/>
      <c r="EC34" s="693"/>
    </row>
    <row r="35" spans="2:133" ht="11.25" customHeight="1" x14ac:dyDescent="0.15">
      <c r="B35" s="656" t="s">
        <v>327</v>
      </c>
      <c r="C35" s="657"/>
      <c r="D35" s="657"/>
      <c r="E35" s="657"/>
      <c r="F35" s="657"/>
      <c r="G35" s="657"/>
      <c r="H35" s="657"/>
      <c r="I35" s="657"/>
      <c r="J35" s="657"/>
      <c r="K35" s="657"/>
      <c r="L35" s="657"/>
      <c r="M35" s="657"/>
      <c r="N35" s="657"/>
      <c r="O35" s="657"/>
      <c r="P35" s="657"/>
      <c r="Q35" s="658"/>
      <c r="R35" s="659">
        <v>473273</v>
      </c>
      <c r="S35" s="660"/>
      <c r="T35" s="660"/>
      <c r="U35" s="660"/>
      <c r="V35" s="660"/>
      <c r="W35" s="660"/>
      <c r="X35" s="660"/>
      <c r="Y35" s="661"/>
      <c r="Z35" s="662">
        <v>6.6</v>
      </c>
      <c r="AA35" s="662"/>
      <c r="AB35" s="662"/>
      <c r="AC35" s="662"/>
      <c r="AD35" s="663" t="s">
        <v>176</v>
      </c>
      <c r="AE35" s="663"/>
      <c r="AF35" s="663"/>
      <c r="AG35" s="663"/>
      <c r="AH35" s="663"/>
      <c r="AI35" s="663"/>
      <c r="AJ35" s="663"/>
      <c r="AK35" s="663"/>
      <c r="AL35" s="664" t="s">
        <v>176</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196841</v>
      </c>
      <c r="CS35" s="680"/>
      <c r="CT35" s="680"/>
      <c r="CU35" s="680"/>
      <c r="CV35" s="680"/>
      <c r="CW35" s="680"/>
      <c r="CX35" s="680"/>
      <c r="CY35" s="681"/>
      <c r="CZ35" s="664">
        <v>2.9</v>
      </c>
      <c r="DA35" s="692"/>
      <c r="DB35" s="692"/>
      <c r="DC35" s="694"/>
      <c r="DD35" s="668">
        <v>123817</v>
      </c>
      <c r="DE35" s="680"/>
      <c r="DF35" s="680"/>
      <c r="DG35" s="680"/>
      <c r="DH35" s="680"/>
      <c r="DI35" s="680"/>
      <c r="DJ35" s="680"/>
      <c r="DK35" s="681"/>
      <c r="DL35" s="668">
        <v>121270</v>
      </c>
      <c r="DM35" s="680"/>
      <c r="DN35" s="680"/>
      <c r="DO35" s="680"/>
      <c r="DP35" s="680"/>
      <c r="DQ35" s="680"/>
      <c r="DR35" s="680"/>
      <c r="DS35" s="680"/>
      <c r="DT35" s="680"/>
      <c r="DU35" s="680"/>
      <c r="DV35" s="681"/>
      <c r="DW35" s="664">
        <v>2.9</v>
      </c>
      <c r="DX35" s="692"/>
      <c r="DY35" s="692"/>
      <c r="DZ35" s="692"/>
      <c r="EA35" s="692"/>
      <c r="EB35" s="692"/>
      <c r="EC35" s="693"/>
    </row>
    <row r="36" spans="2:133" ht="11.25" customHeight="1" x14ac:dyDescent="0.15">
      <c r="B36" s="656" t="s">
        <v>331</v>
      </c>
      <c r="C36" s="657"/>
      <c r="D36" s="657"/>
      <c r="E36" s="657"/>
      <c r="F36" s="657"/>
      <c r="G36" s="657"/>
      <c r="H36" s="657"/>
      <c r="I36" s="657"/>
      <c r="J36" s="657"/>
      <c r="K36" s="657"/>
      <c r="L36" s="657"/>
      <c r="M36" s="657"/>
      <c r="N36" s="657"/>
      <c r="O36" s="657"/>
      <c r="P36" s="657"/>
      <c r="Q36" s="658"/>
      <c r="R36" s="659">
        <v>334788</v>
      </c>
      <c r="S36" s="660"/>
      <c r="T36" s="660"/>
      <c r="U36" s="660"/>
      <c r="V36" s="660"/>
      <c r="W36" s="660"/>
      <c r="X36" s="660"/>
      <c r="Y36" s="661"/>
      <c r="Z36" s="662">
        <v>4.7</v>
      </c>
      <c r="AA36" s="662"/>
      <c r="AB36" s="662"/>
      <c r="AC36" s="662"/>
      <c r="AD36" s="663" t="s">
        <v>239</v>
      </c>
      <c r="AE36" s="663"/>
      <c r="AF36" s="663"/>
      <c r="AG36" s="663"/>
      <c r="AH36" s="663"/>
      <c r="AI36" s="663"/>
      <c r="AJ36" s="663"/>
      <c r="AK36" s="663"/>
      <c r="AL36" s="664" t="s">
        <v>176</v>
      </c>
      <c r="AM36" s="665"/>
      <c r="AN36" s="665"/>
      <c r="AO36" s="666"/>
      <c r="AP36" s="222"/>
      <c r="AQ36" s="725" t="s">
        <v>332</v>
      </c>
      <c r="AR36" s="726"/>
      <c r="AS36" s="726"/>
      <c r="AT36" s="726"/>
      <c r="AU36" s="726"/>
      <c r="AV36" s="726"/>
      <c r="AW36" s="726"/>
      <c r="AX36" s="726"/>
      <c r="AY36" s="727"/>
      <c r="AZ36" s="648">
        <v>1066463</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29268</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1797920</v>
      </c>
      <c r="CS36" s="660"/>
      <c r="CT36" s="660"/>
      <c r="CU36" s="660"/>
      <c r="CV36" s="660"/>
      <c r="CW36" s="660"/>
      <c r="CX36" s="660"/>
      <c r="CY36" s="661"/>
      <c r="CZ36" s="664">
        <v>26.3</v>
      </c>
      <c r="DA36" s="692"/>
      <c r="DB36" s="692"/>
      <c r="DC36" s="694"/>
      <c r="DD36" s="668">
        <v>1408058</v>
      </c>
      <c r="DE36" s="660"/>
      <c r="DF36" s="660"/>
      <c r="DG36" s="660"/>
      <c r="DH36" s="660"/>
      <c r="DI36" s="660"/>
      <c r="DJ36" s="660"/>
      <c r="DK36" s="661"/>
      <c r="DL36" s="668">
        <v>515792</v>
      </c>
      <c r="DM36" s="660"/>
      <c r="DN36" s="660"/>
      <c r="DO36" s="660"/>
      <c r="DP36" s="660"/>
      <c r="DQ36" s="660"/>
      <c r="DR36" s="660"/>
      <c r="DS36" s="660"/>
      <c r="DT36" s="660"/>
      <c r="DU36" s="660"/>
      <c r="DV36" s="661"/>
      <c r="DW36" s="664">
        <v>12.3</v>
      </c>
      <c r="DX36" s="692"/>
      <c r="DY36" s="692"/>
      <c r="DZ36" s="692"/>
      <c r="EA36" s="692"/>
      <c r="EB36" s="692"/>
      <c r="EC36" s="693"/>
    </row>
    <row r="37" spans="2:133" ht="11.25" customHeight="1" x14ac:dyDescent="0.15">
      <c r="B37" s="656" t="s">
        <v>335</v>
      </c>
      <c r="C37" s="657"/>
      <c r="D37" s="657"/>
      <c r="E37" s="657"/>
      <c r="F37" s="657"/>
      <c r="G37" s="657"/>
      <c r="H37" s="657"/>
      <c r="I37" s="657"/>
      <c r="J37" s="657"/>
      <c r="K37" s="657"/>
      <c r="L37" s="657"/>
      <c r="M37" s="657"/>
      <c r="N37" s="657"/>
      <c r="O37" s="657"/>
      <c r="P37" s="657"/>
      <c r="Q37" s="658"/>
      <c r="R37" s="659">
        <v>62560</v>
      </c>
      <c r="S37" s="660"/>
      <c r="T37" s="660"/>
      <c r="U37" s="660"/>
      <c r="V37" s="660"/>
      <c r="W37" s="660"/>
      <c r="X37" s="660"/>
      <c r="Y37" s="661"/>
      <c r="Z37" s="662">
        <v>0.9</v>
      </c>
      <c r="AA37" s="662"/>
      <c r="AB37" s="662"/>
      <c r="AC37" s="662"/>
      <c r="AD37" s="663">
        <v>2012</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672080</v>
      </c>
      <c r="BA37" s="660"/>
      <c r="BB37" s="660"/>
      <c r="BC37" s="660"/>
      <c r="BD37" s="680"/>
      <c r="BE37" s="680"/>
      <c r="BF37" s="705"/>
      <c r="BG37" s="656" t="s">
        <v>337</v>
      </c>
      <c r="BH37" s="657"/>
      <c r="BI37" s="657"/>
      <c r="BJ37" s="657"/>
      <c r="BK37" s="657"/>
      <c r="BL37" s="657"/>
      <c r="BM37" s="657"/>
      <c r="BN37" s="657"/>
      <c r="BO37" s="657"/>
      <c r="BP37" s="657"/>
      <c r="BQ37" s="657"/>
      <c r="BR37" s="657"/>
      <c r="BS37" s="657"/>
      <c r="BT37" s="657"/>
      <c r="BU37" s="658"/>
      <c r="BV37" s="659">
        <v>29268</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551534</v>
      </c>
      <c r="CS37" s="680"/>
      <c r="CT37" s="680"/>
      <c r="CU37" s="680"/>
      <c r="CV37" s="680"/>
      <c r="CW37" s="680"/>
      <c r="CX37" s="680"/>
      <c r="CY37" s="681"/>
      <c r="CZ37" s="664">
        <v>8.1</v>
      </c>
      <c r="DA37" s="692"/>
      <c r="DB37" s="692"/>
      <c r="DC37" s="694"/>
      <c r="DD37" s="668">
        <v>420527</v>
      </c>
      <c r="DE37" s="680"/>
      <c r="DF37" s="680"/>
      <c r="DG37" s="680"/>
      <c r="DH37" s="680"/>
      <c r="DI37" s="680"/>
      <c r="DJ37" s="680"/>
      <c r="DK37" s="681"/>
      <c r="DL37" s="668">
        <v>396510</v>
      </c>
      <c r="DM37" s="680"/>
      <c r="DN37" s="680"/>
      <c r="DO37" s="680"/>
      <c r="DP37" s="680"/>
      <c r="DQ37" s="680"/>
      <c r="DR37" s="680"/>
      <c r="DS37" s="680"/>
      <c r="DT37" s="680"/>
      <c r="DU37" s="680"/>
      <c r="DV37" s="681"/>
      <c r="DW37" s="664">
        <v>9.4</v>
      </c>
      <c r="DX37" s="692"/>
      <c r="DY37" s="692"/>
      <c r="DZ37" s="692"/>
      <c r="EA37" s="692"/>
      <c r="EB37" s="692"/>
      <c r="EC37" s="693"/>
    </row>
    <row r="38" spans="2:133" ht="11.25" customHeight="1" x14ac:dyDescent="0.15">
      <c r="B38" s="656" t="s">
        <v>339</v>
      </c>
      <c r="C38" s="657"/>
      <c r="D38" s="657"/>
      <c r="E38" s="657"/>
      <c r="F38" s="657"/>
      <c r="G38" s="657"/>
      <c r="H38" s="657"/>
      <c r="I38" s="657"/>
      <c r="J38" s="657"/>
      <c r="K38" s="657"/>
      <c r="L38" s="657"/>
      <c r="M38" s="657"/>
      <c r="N38" s="657"/>
      <c r="O38" s="657"/>
      <c r="P38" s="657"/>
      <c r="Q38" s="658"/>
      <c r="R38" s="659">
        <v>583203</v>
      </c>
      <c r="S38" s="660"/>
      <c r="T38" s="660"/>
      <c r="U38" s="660"/>
      <c r="V38" s="660"/>
      <c r="W38" s="660"/>
      <c r="X38" s="660"/>
      <c r="Y38" s="661"/>
      <c r="Z38" s="662">
        <v>8.1999999999999993</v>
      </c>
      <c r="AA38" s="662"/>
      <c r="AB38" s="662"/>
      <c r="AC38" s="662"/>
      <c r="AD38" s="663" t="s">
        <v>176</v>
      </c>
      <c r="AE38" s="663"/>
      <c r="AF38" s="663"/>
      <c r="AG38" s="663"/>
      <c r="AH38" s="663"/>
      <c r="AI38" s="663"/>
      <c r="AJ38" s="663"/>
      <c r="AK38" s="663"/>
      <c r="AL38" s="664" t="s">
        <v>176</v>
      </c>
      <c r="AM38" s="665"/>
      <c r="AN38" s="665"/>
      <c r="AO38" s="666"/>
      <c r="AQ38" s="722" t="s">
        <v>340</v>
      </c>
      <c r="AR38" s="723"/>
      <c r="AS38" s="723"/>
      <c r="AT38" s="723"/>
      <c r="AU38" s="723"/>
      <c r="AV38" s="723"/>
      <c r="AW38" s="723"/>
      <c r="AX38" s="723"/>
      <c r="AY38" s="724"/>
      <c r="AZ38" s="659">
        <v>154117</v>
      </c>
      <c r="BA38" s="660"/>
      <c r="BB38" s="660"/>
      <c r="BC38" s="660"/>
      <c r="BD38" s="680"/>
      <c r="BE38" s="680"/>
      <c r="BF38" s="705"/>
      <c r="BG38" s="656" t="s">
        <v>341</v>
      </c>
      <c r="BH38" s="657"/>
      <c r="BI38" s="657"/>
      <c r="BJ38" s="657"/>
      <c r="BK38" s="657"/>
      <c r="BL38" s="657"/>
      <c r="BM38" s="657"/>
      <c r="BN38" s="657"/>
      <c r="BO38" s="657"/>
      <c r="BP38" s="657"/>
      <c r="BQ38" s="657"/>
      <c r="BR38" s="657"/>
      <c r="BS38" s="657"/>
      <c r="BT38" s="657"/>
      <c r="BU38" s="658"/>
      <c r="BV38" s="659">
        <v>846</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394383</v>
      </c>
      <c r="CS38" s="660"/>
      <c r="CT38" s="660"/>
      <c r="CU38" s="660"/>
      <c r="CV38" s="660"/>
      <c r="CW38" s="660"/>
      <c r="CX38" s="660"/>
      <c r="CY38" s="661"/>
      <c r="CZ38" s="664">
        <v>5.8</v>
      </c>
      <c r="DA38" s="692"/>
      <c r="DB38" s="692"/>
      <c r="DC38" s="694"/>
      <c r="DD38" s="668">
        <v>351766</v>
      </c>
      <c r="DE38" s="660"/>
      <c r="DF38" s="660"/>
      <c r="DG38" s="660"/>
      <c r="DH38" s="660"/>
      <c r="DI38" s="660"/>
      <c r="DJ38" s="660"/>
      <c r="DK38" s="661"/>
      <c r="DL38" s="668">
        <v>206865</v>
      </c>
      <c r="DM38" s="660"/>
      <c r="DN38" s="660"/>
      <c r="DO38" s="660"/>
      <c r="DP38" s="660"/>
      <c r="DQ38" s="660"/>
      <c r="DR38" s="660"/>
      <c r="DS38" s="660"/>
      <c r="DT38" s="660"/>
      <c r="DU38" s="660"/>
      <c r="DV38" s="661"/>
      <c r="DW38" s="664">
        <v>4.9000000000000004</v>
      </c>
      <c r="DX38" s="692"/>
      <c r="DY38" s="692"/>
      <c r="DZ38" s="692"/>
      <c r="EA38" s="692"/>
      <c r="EB38" s="692"/>
      <c r="EC38" s="693"/>
    </row>
    <row r="39" spans="2:133" ht="11.25" customHeight="1" x14ac:dyDescent="0.15">
      <c r="B39" s="656" t="s">
        <v>343</v>
      </c>
      <c r="C39" s="657"/>
      <c r="D39" s="657"/>
      <c r="E39" s="657"/>
      <c r="F39" s="657"/>
      <c r="G39" s="657"/>
      <c r="H39" s="657"/>
      <c r="I39" s="657"/>
      <c r="J39" s="657"/>
      <c r="K39" s="657"/>
      <c r="L39" s="657"/>
      <c r="M39" s="657"/>
      <c r="N39" s="657"/>
      <c r="O39" s="657"/>
      <c r="P39" s="657"/>
      <c r="Q39" s="658"/>
      <c r="R39" s="659" t="s">
        <v>176</v>
      </c>
      <c r="S39" s="660"/>
      <c r="T39" s="660"/>
      <c r="U39" s="660"/>
      <c r="V39" s="660"/>
      <c r="W39" s="660"/>
      <c r="X39" s="660"/>
      <c r="Y39" s="661"/>
      <c r="Z39" s="662" t="s">
        <v>176</v>
      </c>
      <c r="AA39" s="662"/>
      <c r="AB39" s="662"/>
      <c r="AC39" s="662"/>
      <c r="AD39" s="663" t="s">
        <v>176</v>
      </c>
      <c r="AE39" s="663"/>
      <c r="AF39" s="663"/>
      <c r="AG39" s="663"/>
      <c r="AH39" s="663"/>
      <c r="AI39" s="663"/>
      <c r="AJ39" s="663"/>
      <c r="AK39" s="663"/>
      <c r="AL39" s="664" t="s">
        <v>239</v>
      </c>
      <c r="AM39" s="665"/>
      <c r="AN39" s="665"/>
      <c r="AO39" s="666"/>
      <c r="AQ39" s="722" t="s">
        <v>344</v>
      </c>
      <c r="AR39" s="723"/>
      <c r="AS39" s="723"/>
      <c r="AT39" s="723"/>
      <c r="AU39" s="723"/>
      <c r="AV39" s="723"/>
      <c r="AW39" s="723"/>
      <c r="AX39" s="723"/>
      <c r="AY39" s="724"/>
      <c r="AZ39" s="659">
        <v>18116</v>
      </c>
      <c r="BA39" s="660"/>
      <c r="BB39" s="660"/>
      <c r="BC39" s="660"/>
      <c r="BD39" s="680"/>
      <c r="BE39" s="680"/>
      <c r="BF39" s="705"/>
      <c r="BG39" s="656" t="s">
        <v>345</v>
      </c>
      <c r="BH39" s="657"/>
      <c r="BI39" s="657"/>
      <c r="BJ39" s="657"/>
      <c r="BK39" s="657"/>
      <c r="BL39" s="657"/>
      <c r="BM39" s="657"/>
      <c r="BN39" s="657"/>
      <c r="BO39" s="657"/>
      <c r="BP39" s="657"/>
      <c r="BQ39" s="657"/>
      <c r="BR39" s="657"/>
      <c r="BS39" s="657"/>
      <c r="BT39" s="657"/>
      <c r="BU39" s="658"/>
      <c r="BV39" s="659">
        <v>1670</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356470</v>
      </c>
      <c r="CS39" s="680"/>
      <c r="CT39" s="680"/>
      <c r="CU39" s="680"/>
      <c r="CV39" s="680"/>
      <c r="CW39" s="680"/>
      <c r="CX39" s="680"/>
      <c r="CY39" s="681"/>
      <c r="CZ39" s="664">
        <v>5.2</v>
      </c>
      <c r="DA39" s="692"/>
      <c r="DB39" s="692"/>
      <c r="DC39" s="694"/>
      <c r="DD39" s="668">
        <v>176440</v>
      </c>
      <c r="DE39" s="680"/>
      <c r="DF39" s="680"/>
      <c r="DG39" s="680"/>
      <c r="DH39" s="680"/>
      <c r="DI39" s="680"/>
      <c r="DJ39" s="680"/>
      <c r="DK39" s="681"/>
      <c r="DL39" s="668" t="s">
        <v>176</v>
      </c>
      <c r="DM39" s="680"/>
      <c r="DN39" s="680"/>
      <c r="DO39" s="680"/>
      <c r="DP39" s="680"/>
      <c r="DQ39" s="680"/>
      <c r="DR39" s="680"/>
      <c r="DS39" s="680"/>
      <c r="DT39" s="680"/>
      <c r="DU39" s="680"/>
      <c r="DV39" s="681"/>
      <c r="DW39" s="664" t="s">
        <v>239</v>
      </c>
      <c r="DX39" s="692"/>
      <c r="DY39" s="692"/>
      <c r="DZ39" s="692"/>
      <c r="EA39" s="692"/>
      <c r="EB39" s="692"/>
      <c r="EC39" s="693"/>
    </row>
    <row r="40" spans="2:133" ht="11.25" customHeight="1" x14ac:dyDescent="0.15">
      <c r="B40" s="656" t="s">
        <v>347</v>
      </c>
      <c r="C40" s="657"/>
      <c r="D40" s="657"/>
      <c r="E40" s="657"/>
      <c r="F40" s="657"/>
      <c r="G40" s="657"/>
      <c r="H40" s="657"/>
      <c r="I40" s="657"/>
      <c r="J40" s="657"/>
      <c r="K40" s="657"/>
      <c r="L40" s="657"/>
      <c r="M40" s="657"/>
      <c r="N40" s="657"/>
      <c r="O40" s="657"/>
      <c r="P40" s="657"/>
      <c r="Q40" s="658"/>
      <c r="R40" s="659">
        <v>35603</v>
      </c>
      <c r="S40" s="660"/>
      <c r="T40" s="660"/>
      <c r="U40" s="660"/>
      <c r="V40" s="660"/>
      <c r="W40" s="660"/>
      <c r="X40" s="660"/>
      <c r="Y40" s="661"/>
      <c r="Z40" s="662">
        <v>0.5</v>
      </c>
      <c r="AA40" s="662"/>
      <c r="AB40" s="662"/>
      <c r="AC40" s="662"/>
      <c r="AD40" s="663" t="s">
        <v>239</v>
      </c>
      <c r="AE40" s="663"/>
      <c r="AF40" s="663"/>
      <c r="AG40" s="663"/>
      <c r="AH40" s="663"/>
      <c r="AI40" s="663"/>
      <c r="AJ40" s="663"/>
      <c r="AK40" s="663"/>
      <c r="AL40" s="664" t="s">
        <v>176</v>
      </c>
      <c r="AM40" s="665"/>
      <c r="AN40" s="665"/>
      <c r="AO40" s="666"/>
      <c r="AQ40" s="722" t="s">
        <v>348</v>
      </c>
      <c r="AR40" s="723"/>
      <c r="AS40" s="723"/>
      <c r="AT40" s="723"/>
      <c r="AU40" s="723"/>
      <c r="AV40" s="723"/>
      <c r="AW40" s="723"/>
      <c r="AX40" s="723"/>
      <c r="AY40" s="724"/>
      <c r="AZ40" s="659">
        <v>12325</v>
      </c>
      <c r="BA40" s="660"/>
      <c r="BB40" s="660"/>
      <c r="BC40" s="660"/>
      <c r="BD40" s="680"/>
      <c r="BE40" s="680"/>
      <c r="BF40" s="705"/>
      <c r="BG40" s="709" t="s">
        <v>349</v>
      </c>
      <c r="BH40" s="710"/>
      <c r="BI40" s="710"/>
      <c r="BJ40" s="710"/>
      <c r="BK40" s="710"/>
      <c r="BL40" s="223"/>
      <c r="BM40" s="657" t="s">
        <v>350</v>
      </c>
      <c r="BN40" s="657"/>
      <c r="BO40" s="657"/>
      <c r="BP40" s="657"/>
      <c r="BQ40" s="657"/>
      <c r="BR40" s="657"/>
      <c r="BS40" s="657"/>
      <c r="BT40" s="657"/>
      <c r="BU40" s="658"/>
      <c r="BV40" s="659">
        <v>180</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14797</v>
      </c>
      <c r="CS40" s="660"/>
      <c r="CT40" s="660"/>
      <c r="CU40" s="660"/>
      <c r="CV40" s="660"/>
      <c r="CW40" s="660"/>
      <c r="CX40" s="660"/>
      <c r="CY40" s="661"/>
      <c r="CZ40" s="664">
        <v>0.2</v>
      </c>
      <c r="DA40" s="692"/>
      <c r="DB40" s="692"/>
      <c r="DC40" s="694"/>
      <c r="DD40" s="668">
        <v>14597</v>
      </c>
      <c r="DE40" s="660"/>
      <c r="DF40" s="660"/>
      <c r="DG40" s="660"/>
      <c r="DH40" s="660"/>
      <c r="DI40" s="660"/>
      <c r="DJ40" s="660"/>
      <c r="DK40" s="661"/>
      <c r="DL40" s="668" t="s">
        <v>239</v>
      </c>
      <c r="DM40" s="660"/>
      <c r="DN40" s="660"/>
      <c r="DO40" s="660"/>
      <c r="DP40" s="660"/>
      <c r="DQ40" s="660"/>
      <c r="DR40" s="660"/>
      <c r="DS40" s="660"/>
      <c r="DT40" s="660"/>
      <c r="DU40" s="660"/>
      <c r="DV40" s="661"/>
      <c r="DW40" s="664" t="s">
        <v>176</v>
      </c>
      <c r="DX40" s="692"/>
      <c r="DY40" s="692"/>
      <c r="DZ40" s="692"/>
      <c r="EA40" s="692"/>
      <c r="EB40" s="692"/>
      <c r="EC40" s="693"/>
    </row>
    <row r="41" spans="2:133" ht="11.25" customHeight="1" x14ac:dyDescent="0.15">
      <c r="B41" s="682" t="s">
        <v>352</v>
      </c>
      <c r="C41" s="683"/>
      <c r="D41" s="683"/>
      <c r="E41" s="683"/>
      <c r="F41" s="683"/>
      <c r="G41" s="683"/>
      <c r="H41" s="683"/>
      <c r="I41" s="683"/>
      <c r="J41" s="683"/>
      <c r="K41" s="683"/>
      <c r="L41" s="683"/>
      <c r="M41" s="683"/>
      <c r="N41" s="683"/>
      <c r="O41" s="683"/>
      <c r="P41" s="683"/>
      <c r="Q41" s="684"/>
      <c r="R41" s="731">
        <v>7124292</v>
      </c>
      <c r="S41" s="732"/>
      <c r="T41" s="732"/>
      <c r="U41" s="732"/>
      <c r="V41" s="732"/>
      <c r="W41" s="732"/>
      <c r="X41" s="732"/>
      <c r="Y41" s="736"/>
      <c r="Z41" s="737">
        <v>100</v>
      </c>
      <c r="AA41" s="737"/>
      <c r="AB41" s="737"/>
      <c r="AC41" s="737"/>
      <c r="AD41" s="738">
        <v>4174462</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59264</v>
      </c>
      <c r="BA41" s="660"/>
      <c r="BB41" s="660"/>
      <c r="BC41" s="660"/>
      <c r="BD41" s="680"/>
      <c r="BE41" s="680"/>
      <c r="BF41" s="705"/>
      <c r="BG41" s="709"/>
      <c r="BH41" s="710"/>
      <c r="BI41" s="710"/>
      <c r="BJ41" s="710"/>
      <c r="BK41" s="710"/>
      <c r="BL41" s="223"/>
      <c r="BM41" s="657" t="s">
        <v>354</v>
      </c>
      <c r="BN41" s="657"/>
      <c r="BO41" s="657"/>
      <c r="BP41" s="657"/>
      <c r="BQ41" s="657"/>
      <c r="BR41" s="657"/>
      <c r="BS41" s="657"/>
      <c r="BT41" s="657"/>
      <c r="BU41" s="658"/>
      <c r="BV41" s="659" t="s">
        <v>176</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176</v>
      </c>
      <c r="CS41" s="680"/>
      <c r="CT41" s="680"/>
      <c r="CU41" s="680"/>
      <c r="CV41" s="680"/>
      <c r="CW41" s="680"/>
      <c r="CX41" s="680"/>
      <c r="CY41" s="681"/>
      <c r="CZ41" s="664" t="s">
        <v>176</v>
      </c>
      <c r="DA41" s="692"/>
      <c r="DB41" s="692"/>
      <c r="DC41" s="694"/>
      <c r="DD41" s="668" t="s">
        <v>239</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356</v>
      </c>
      <c r="AR42" s="729"/>
      <c r="AS42" s="729"/>
      <c r="AT42" s="729"/>
      <c r="AU42" s="729"/>
      <c r="AV42" s="729"/>
      <c r="AW42" s="729"/>
      <c r="AX42" s="729"/>
      <c r="AY42" s="730"/>
      <c r="AZ42" s="731">
        <v>150561</v>
      </c>
      <c r="BA42" s="732"/>
      <c r="BB42" s="732"/>
      <c r="BC42" s="732"/>
      <c r="BD42" s="718"/>
      <c r="BE42" s="718"/>
      <c r="BF42" s="720"/>
      <c r="BG42" s="711"/>
      <c r="BH42" s="712"/>
      <c r="BI42" s="712"/>
      <c r="BJ42" s="712"/>
      <c r="BK42" s="712"/>
      <c r="BL42" s="224"/>
      <c r="BM42" s="683" t="s">
        <v>357</v>
      </c>
      <c r="BN42" s="683"/>
      <c r="BO42" s="683"/>
      <c r="BP42" s="683"/>
      <c r="BQ42" s="683"/>
      <c r="BR42" s="683"/>
      <c r="BS42" s="683"/>
      <c r="BT42" s="683"/>
      <c r="BU42" s="684"/>
      <c r="BV42" s="731">
        <v>283</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864612</v>
      </c>
      <c r="CS42" s="680"/>
      <c r="CT42" s="680"/>
      <c r="CU42" s="680"/>
      <c r="CV42" s="680"/>
      <c r="CW42" s="680"/>
      <c r="CX42" s="680"/>
      <c r="CY42" s="681"/>
      <c r="CZ42" s="664">
        <v>12.7</v>
      </c>
      <c r="DA42" s="692"/>
      <c r="DB42" s="692"/>
      <c r="DC42" s="694"/>
      <c r="DD42" s="668">
        <v>126905</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359</v>
      </c>
      <c r="CD43" s="656" t="s">
        <v>360</v>
      </c>
      <c r="CE43" s="657"/>
      <c r="CF43" s="657"/>
      <c r="CG43" s="657"/>
      <c r="CH43" s="657"/>
      <c r="CI43" s="657"/>
      <c r="CJ43" s="657"/>
      <c r="CK43" s="657"/>
      <c r="CL43" s="657"/>
      <c r="CM43" s="657"/>
      <c r="CN43" s="657"/>
      <c r="CO43" s="657"/>
      <c r="CP43" s="657"/>
      <c r="CQ43" s="658"/>
      <c r="CR43" s="659">
        <v>9849</v>
      </c>
      <c r="CS43" s="680"/>
      <c r="CT43" s="680"/>
      <c r="CU43" s="680"/>
      <c r="CV43" s="680"/>
      <c r="CW43" s="680"/>
      <c r="CX43" s="680"/>
      <c r="CY43" s="681"/>
      <c r="CZ43" s="664">
        <v>0.1</v>
      </c>
      <c r="DA43" s="692"/>
      <c r="DB43" s="692"/>
      <c r="DC43" s="694"/>
      <c r="DD43" s="668">
        <v>9849</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362</v>
      </c>
      <c r="CG44" s="657"/>
      <c r="CH44" s="657"/>
      <c r="CI44" s="657"/>
      <c r="CJ44" s="657"/>
      <c r="CK44" s="657"/>
      <c r="CL44" s="657"/>
      <c r="CM44" s="657"/>
      <c r="CN44" s="657"/>
      <c r="CO44" s="657"/>
      <c r="CP44" s="657"/>
      <c r="CQ44" s="658"/>
      <c r="CR44" s="659">
        <v>864612</v>
      </c>
      <c r="CS44" s="660"/>
      <c r="CT44" s="660"/>
      <c r="CU44" s="660"/>
      <c r="CV44" s="660"/>
      <c r="CW44" s="660"/>
      <c r="CX44" s="660"/>
      <c r="CY44" s="661"/>
      <c r="CZ44" s="664">
        <v>12.7</v>
      </c>
      <c r="DA44" s="665"/>
      <c r="DB44" s="665"/>
      <c r="DC44" s="671"/>
      <c r="DD44" s="668">
        <v>126905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364</v>
      </c>
      <c r="CG45" s="657"/>
      <c r="CH45" s="657"/>
      <c r="CI45" s="657"/>
      <c r="CJ45" s="657"/>
      <c r="CK45" s="657"/>
      <c r="CL45" s="657"/>
      <c r="CM45" s="657"/>
      <c r="CN45" s="657"/>
      <c r="CO45" s="657"/>
      <c r="CP45" s="657"/>
      <c r="CQ45" s="658"/>
      <c r="CR45" s="659">
        <v>360262</v>
      </c>
      <c r="CS45" s="680"/>
      <c r="CT45" s="680"/>
      <c r="CU45" s="680"/>
      <c r="CV45" s="680"/>
      <c r="CW45" s="680"/>
      <c r="CX45" s="680"/>
      <c r="CY45" s="681"/>
      <c r="CZ45" s="664">
        <v>5.3</v>
      </c>
      <c r="DA45" s="692"/>
      <c r="DB45" s="692"/>
      <c r="DC45" s="694"/>
      <c r="DD45" s="668">
        <v>42149</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365</v>
      </c>
      <c r="CG46" s="657"/>
      <c r="CH46" s="657"/>
      <c r="CI46" s="657"/>
      <c r="CJ46" s="657"/>
      <c r="CK46" s="657"/>
      <c r="CL46" s="657"/>
      <c r="CM46" s="657"/>
      <c r="CN46" s="657"/>
      <c r="CO46" s="657"/>
      <c r="CP46" s="657"/>
      <c r="CQ46" s="658"/>
      <c r="CR46" s="659">
        <v>450594</v>
      </c>
      <c r="CS46" s="660"/>
      <c r="CT46" s="660"/>
      <c r="CU46" s="660"/>
      <c r="CV46" s="660"/>
      <c r="CW46" s="660"/>
      <c r="CX46" s="660"/>
      <c r="CY46" s="661"/>
      <c r="CZ46" s="664">
        <v>6.6</v>
      </c>
      <c r="DA46" s="665"/>
      <c r="DB46" s="665"/>
      <c r="DC46" s="671"/>
      <c r="DD46" s="668">
        <v>84739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366</v>
      </c>
      <c r="CG47" s="657"/>
      <c r="CH47" s="657"/>
      <c r="CI47" s="657"/>
      <c r="CJ47" s="657"/>
      <c r="CK47" s="657"/>
      <c r="CL47" s="657"/>
      <c r="CM47" s="657"/>
      <c r="CN47" s="657"/>
      <c r="CO47" s="657"/>
      <c r="CP47" s="657"/>
      <c r="CQ47" s="658"/>
      <c r="CR47" s="659" t="s">
        <v>239</v>
      </c>
      <c r="CS47" s="680"/>
      <c r="CT47" s="680"/>
      <c r="CU47" s="680"/>
      <c r="CV47" s="680"/>
      <c r="CW47" s="680"/>
      <c r="CX47" s="680"/>
      <c r="CY47" s="681"/>
      <c r="CZ47" s="664" t="s">
        <v>176</v>
      </c>
      <c r="DA47" s="692"/>
      <c r="DB47" s="692"/>
      <c r="DC47" s="694"/>
      <c r="DD47" s="668" t="s">
        <v>239</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367</v>
      </c>
      <c r="CG48" s="657"/>
      <c r="CH48" s="657"/>
      <c r="CI48" s="657"/>
      <c r="CJ48" s="657"/>
      <c r="CK48" s="657"/>
      <c r="CL48" s="657"/>
      <c r="CM48" s="657"/>
      <c r="CN48" s="657"/>
      <c r="CO48" s="657"/>
      <c r="CP48" s="657"/>
      <c r="CQ48" s="658"/>
      <c r="CR48" s="659" t="s">
        <v>176</v>
      </c>
      <c r="CS48" s="660"/>
      <c r="CT48" s="660"/>
      <c r="CU48" s="660"/>
      <c r="CV48" s="660"/>
      <c r="CW48" s="660"/>
      <c r="CX48" s="660"/>
      <c r="CY48" s="661"/>
      <c r="CZ48" s="664" t="s">
        <v>239</v>
      </c>
      <c r="DA48" s="665"/>
      <c r="DB48" s="665"/>
      <c r="DC48" s="671"/>
      <c r="DD48" s="668" t="s">
        <v>176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368</v>
      </c>
      <c r="CE49" s="683"/>
      <c r="CF49" s="683"/>
      <c r="CG49" s="683"/>
      <c r="CH49" s="683"/>
      <c r="CI49" s="683"/>
      <c r="CJ49" s="683"/>
      <c r="CK49" s="683"/>
      <c r="CL49" s="683"/>
      <c r="CM49" s="683"/>
      <c r="CN49" s="683"/>
      <c r="CO49" s="683"/>
      <c r="CP49" s="683"/>
      <c r="CQ49" s="684"/>
      <c r="CR49" s="731">
        <v>6823643</v>
      </c>
      <c r="CS49" s="718"/>
      <c r="CT49" s="718"/>
      <c r="CU49" s="718"/>
      <c r="CV49" s="718"/>
      <c r="CW49" s="718"/>
      <c r="CX49" s="718"/>
      <c r="CY49" s="747"/>
      <c r="CZ49" s="739">
        <v>100</v>
      </c>
      <c r="DA49" s="748"/>
      <c r="DB49" s="748"/>
      <c r="DC49" s="749"/>
      <c r="DD49" s="750">
        <v>4765739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ucbN5vJbIs9UBlHZndZ1RGkSGWu4tntOCXavLinWDxYLjbTwnvMyEDn96GTr/BjnbO7yhc54ujYRk2Pt1aK4g==" saltValue="hEZvqR9d7dYnC6q86sGu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A32" sqref="AA32:AE3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391</v>
      </c>
      <c r="C7" s="786"/>
      <c r="D7" s="786"/>
      <c r="E7" s="786"/>
      <c r="F7" s="786"/>
      <c r="G7" s="786"/>
      <c r="H7" s="786"/>
      <c r="I7" s="786"/>
      <c r="J7" s="786"/>
      <c r="K7" s="786"/>
      <c r="L7" s="786"/>
      <c r="M7" s="786"/>
      <c r="N7" s="786"/>
      <c r="O7" s="786"/>
      <c r="P7" s="787"/>
      <c r="Q7" s="788">
        <v>7124</v>
      </c>
      <c r="R7" s="789"/>
      <c r="S7" s="789"/>
      <c r="T7" s="789"/>
      <c r="U7" s="789"/>
      <c r="V7" s="789">
        <v>6824</v>
      </c>
      <c r="W7" s="789"/>
      <c r="X7" s="789"/>
      <c r="Y7" s="789"/>
      <c r="Z7" s="789"/>
      <c r="AA7" s="789">
        <v>301</v>
      </c>
      <c r="AB7" s="789"/>
      <c r="AC7" s="789"/>
      <c r="AD7" s="789"/>
      <c r="AE7" s="790"/>
      <c r="AF7" s="791">
        <v>277</v>
      </c>
      <c r="AG7" s="792"/>
      <c r="AH7" s="792"/>
      <c r="AI7" s="792"/>
      <c r="AJ7" s="793"/>
      <c r="AK7" s="794" t="s">
        <v>581</v>
      </c>
      <c r="AL7" s="795"/>
      <c r="AM7" s="795"/>
      <c r="AN7" s="795"/>
      <c r="AO7" s="795"/>
      <c r="AP7" s="795">
        <v>7893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7124</v>
      </c>
      <c r="R23" s="829"/>
      <c r="S23" s="829"/>
      <c r="T23" s="829"/>
      <c r="U23" s="829"/>
      <c r="V23" s="829">
        <v>6824</v>
      </c>
      <c r="W23" s="829"/>
      <c r="X23" s="829"/>
      <c r="Y23" s="829"/>
      <c r="Z23" s="829"/>
      <c r="AA23" s="829">
        <v>301</v>
      </c>
      <c r="AB23" s="829"/>
      <c r="AC23" s="829"/>
      <c r="AD23" s="829"/>
      <c r="AE23" s="830"/>
      <c r="AF23" s="831">
        <v>277</v>
      </c>
      <c r="AG23" s="829"/>
      <c r="AH23" s="829"/>
      <c r="AI23" s="829"/>
      <c r="AJ23" s="832"/>
      <c r="AK23" s="833"/>
      <c r="AL23" s="834"/>
      <c r="AM23" s="834"/>
      <c r="AN23" s="834"/>
      <c r="AO23" s="834"/>
      <c r="AP23" s="829">
        <v>7893</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897</v>
      </c>
      <c r="R28" s="859"/>
      <c r="S28" s="859"/>
      <c r="T28" s="859"/>
      <c r="U28" s="859"/>
      <c r="V28" s="859">
        <v>867</v>
      </c>
      <c r="W28" s="859"/>
      <c r="X28" s="859"/>
      <c r="Y28" s="859"/>
      <c r="Z28" s="859"/>
      <c r="AA28" s="859">
        <v>29</v>
      </c>
      <c r="AB28" s="859"/>
      <c r="AC28" s="859"/>
      <c r="AD28" s="859"/>
      <c r="AE28" s="860"/>
      <c r="AF28" s="861">
        <v>29</v>
      </c>
      <c r="AG28" s="859"/>
      <c r="AH28" s="859"/>
      <c r="AI28" s="859"/>
      <c r="AJ28" s="862"/>
      <c r="AK28" s="863">
        <v>59</v>
      </c>
      <c r="AL28" s="864"/>
      <c r="AM28" s="864"/>
      <c r="AN28" s="864"/>
      <c r="AO28" s="864"/>
      <c r="AP28" s="864" t="s">
        <v>518</v>
      </c>
      <c r="AQ28" s="864"/>
      <c r="AR28" s="864"/>
      <c r="AS28" s="864"/>
      <c r="AT28" s="864"/>
      <c r="AU28" s="864" t="s">
        <v>518</v>
      </c>
      <c r="AV28" s="864"/>
      <c r="AW28" s="864"/>
      <c r="AX28" s="864"/>
      <c r="AY28" s="864"/>
      <c r="AZ28" s="865" t="s">
        <v>518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449</v>
      </c>
      <c r="R29" s="820"/>
      <c r="S29" s="820"/>
      <c r="T29" s="820"/>
      <c r="U29" s="820"/>
      <c r="V29" s="820">
        <v>428</v>
      </c>
      <c r="W29" s="820"/>
      <c r="X29" s="820"/>
      <c r="Y29" s="820"/>
      <c r="Z29" s="820"/>
      <c r="AA29" s="820">
        <v>21</v>
      </c>
      <c r="AB29" s="820"/>
      <c r="AC29" s="820"/>
      <c r="AD29" s="820"/>
      <c r="AE29" s="821"/>
      <c r="AF29" s="822">
        <v>21</v>
      </c>
      <c r="AG29" s="823"/>
      <c r="AH29" s="823"/>
      <c r="AI29" s="823"/>
      <c r="AJ29" s="824"/>
      <c r="AK29" s="870">
        <v>67</v>
      </c>
      <c r="AL29" s="866"/>
      <c r="AM29" s="866"/>
      <c r="AN29" s="866"/>
      <c r="AO29" s="866"/>
      <c r="AP29" s="866" t="s">
        <v>518</v>
      </c>
      <c r="AQ29" s="866"/>
      <c r="AR29" s="866"/>
      <c r="AS29" s="866"/>
      <c r="AT29" s="866"/>
      <c r="AU29" s="866" t="s">
        <v>518</v>
      </c>
      <c r="AV29" s="866"/>
      <c r="AW29" s="866"/>
      <c r="AX29" s="866"/>
      <c r="AY29" s="866"/>
      <c r="AZ29" s="867" t="s">
        <v>518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136</v>
      </c>
      <c r="R30" s="820"/>
      <c r="S30" s="820"/>
      <c r="T30" s="820"/>
      <c r="U30" s="820"/>
      <c r="V30" s="820">
        <v>136</v>
      </c>
      <c r="W30" s="820"/>
      <c r="X30" s="820"/>
      <c r="Y30" s="820"/>
      <c r="Z30" s="820"/>
      <c r="AA30" s="820">
        <v>0</v>
      </c>
      <c r="AB30" s="820"/>
      <c r="AC30" s="820"/>
      <c r="AD30" s="820"/>
      <c r="AE30" s="821"/>
      <c r="AF30" s="822">
        <v>0</v>
      </c>
      <c r="AG30" s="823"/>
      <c r="AH30" s="823"/>
      <c r="AI30" s="823"/>
      <c r="AJ30" s="824"/>
      <c r="AK30" s="870">
        <v>67</v>
      </c>
      <c r="AL30" s="866"/>
      <c r="AM30" s="866"/>
      <c r="AN30" s="866"/>
      <c r="AO30" s="866"/>
      <c r="AP30" s="866" t="s">
        <v>518</v>
      </c>
      <c r="AQ30" s="866"/>
      <c r="AR30" s="866"/>
      <c r="AS30" s="866"/>
      <c r="AT30" s="866"/>
      <c r="AU30" s="866" t="s">
        <v>518</v>
      </c>
      <c r="AV30" s="866"/>
      <c r="AW30" s="866"/>
      <c r="AX30" s="866"/>
      <c r="AY30" s="866"/>
      <c r="AZ30" s="867" t="s">
        <v>518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27</v>
      </c>
      <c r="R31" s="820"/>
      <c r="S31" s="820"/>
      <c r="T31" s="820"/>
      <c r="U31" s="820"/>
      <c r="V31" s="820">
        <v>27</v>
      </c>
      <c r="W31" s="820"/>
      <c r="X31" s="820"/>
      <c r="Y31" s="820"/>
      <c r="Z31" s="820"/>
      <c r="AA31" s="820" t="s">
        <v>581</v>
      </c>
      <c r="AB31" s="820"/>
      <c r="AC31" s="820"/>
      <c r="AD31" s="820"/>
      <c r="AE31" s="821"/>
      <c r="AF31" s="822" t="s">
        <v>395</v>
      </c>
      <c r="AG31" s="823"/>
      <c r="AH31" s="823"/>
      <c r="AI31" s="823"/>
      <c r="AJ31" s="824"/>
      <c r="AK31" s="870">
        <v>25</v>
      </c>
      <c r="AL31" s="866"/>
      <c r="AM31" s="866"/>
      <c r="AN31" s="866"/>
      <c r="AO31" s="866"/>
      <c r="AP31" s="866" t="s">
        <v>518</v>
      </c>
      <c r="AQ31" s="866"/>
      <c r="AR31" s="866"/>
      <c r="AS31" s="866"/>
      <c r="AT31" s="866"/>
      <c r="AU31" s="866" t="s">
        <v>518</v>
      </c>
      <c r="AV31" s="866"/>
      <c r="AW31" s="866"/>
      <c r="AX31" s="866"/>
      <c r="AY31" s="866"/>
      <c r="AZ31" s="867" t="s">
        <v>518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1032</v>
      </c>
      <c r="R32" s="820"/>
      <c r="S32" s="820"/>
      <c r="T32" s="820"/>
      <c r="U32" s="820"/>
      <c r="V32" s="820">
        <v>1009</v>
      </c>
      <c r="W32" s="820"/>
      <c r="X32" s="820"/>
      <c r="Y32" s="820"/>
      <c r="Z32" s="820"/>
      <c r="AA32" s="820">
        <v>23</v>
      </c>
      <c r="AB32" s="820"/>
      <c r="AC32" s="820"/>
      <c r="AD32" s="820"/>
      <c r="AE32" s="821"/>
      <c r="AF32" s="822">
        <v>283</v>
      </c>
      <c r="AG32" s="823"/>
      <c r="AH32" s="823"/>
      <c r="AI32" s="823"/>
      <c r="AJ32" s="824"/>
      <c r="AK32" s="870">
        <v>672</v>
      </c>
      <c r="AL32" s="866"/>
      <c r="AM32" s="866"/>
      <c r="AN32" s="866"/>
      <c r="AO32" s="866"/>
      <c r="AP32" s="866">
        <v>268</v>
      </c>
      <c r="AQ32" s="866"/>
      <c r="AR32" s="866"/>
      <c r="AS32" s="866"/>
      <c r="AT32" s="866"/>
      <c r="AU32" s="866">
        <v>182</v>
      </c>
      <c r="AV32" s="866"/>
      <c r="AW32" s="866"/>
      <c r="AX32" s="866"/>
      <c r="AY32" s="866"/>
      <c r="AZ32" s="867" t="s">
        <v>581</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412</v>
      </c>
      <c r="C33" s="817"/>
      <c r="D33" s="817"/>
      <c r="E33" s="817"/>
      <c r="F33" s="817"/>
      <c r="G33" s="817"/>
      <c r="H33" s="817"/>
      <c r="I33" s="817"/>
      <c r="J33" s="817"/>
      <c r="K33" s="817"/>
      <c r="L33" s="817"/>
      <c r="M33" s="817"/>
      <c r="N33" s="817"/>
      <c r="O33" s="817"/>
      <c r="P33" s="818"/>
      <c r="Q33" s="819">
        <v>258</v>
      </c>
      <c r="R33" s="820"/>
      <c r="S33" s="820"/>
      <c r="T33" s="820"/>
      <c r="U33" s="820"/>
      <c r="V33" s="820">
        <v>232</v>
      </c>
      <c r="W33" s="820"/>
      <c r="X33" s="820"/>
      <c r="Y33" s="820"/>
      <c r="Z33" s="820"/>
      <c r="AA33" s="820">
        <v>27</v>
      </c>
      <c r="AB33" s="820"/>
      <c r="AC33" s="820"/>
      <c r="AD33" s="820"/>
      <c r="AE33" s="821"/>
      <c r="AF33" s="822">
        <v>27</v>
      </c>
      <c r="AG33" s="823"/>
      <c r="AH33" s="823"/>
      <c r="AI33" s="823"/>
      <c r="AJ33" s="824"/>
      <c r="AK33" s="870">
        <v>12</v>
      </c>
      <c r="AL33" s="866"/>
      <c r="AM33" s="866"/>
      <c r="AN33" s="866"/>
      <c r="AO33" s="866"/>
      <c r="AP33" s="866">
        <v>667</v>
      </c>
      <c r="AQ33" s="866"/>
      <c r="AR33" s="866"/>
      <c r="AS33" s="866"/>
      <c r="AT33" s="866"/>
      <c r="AU33" s="866">
        <v>342</v>
      </c>
      <c r="AV33" s="866"/>
      <c r="AW33" s="866"/>
      <c r="AX33" s="866"/>
      <c r="AY33" s="866"/>
      <c r="AZ33" s="867" t="s">
        <v>518</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414</v>
      </c>
      <c r="C34" s="817"/>
      <c r="D34" s="817"/>
      <c r="E34" s="817"/>
      <c r="F34" s="817"/>
      <c r="G34" s="817"/>
      <c r="H34" s="817"/>
      <c r="I34" s="817"/>
      <c r="J34" s="817"/>
      <c r="K34" s="817"/>
      <c r="L34" s="817"/>
      <c r="M34" s="817"/>
      <c r="N34" s="817"/>
      <c r="O34" s="817"/>
      <c r="P34" s="818"/>
      <c r="Q34" s="819">
        <v>600</v>
      </c>
      <c r="R34" s="820"/>
      <c r="S34" s="820"/>
      <c r="T34" s="820"/>
      <c r="U34" s="820"/>
      <c r="V34" s="820">
        <v>553</v>
      </c>
      <c r="W34" s="820"/>
      <c r="X34" s="820"/>
      <c r="Y34" s="820"/>
      <c r="Z34" s="820"/>
      <c r="AA34" s="820">
        <v>48</v>
      </c>
      <c r="AB34" s="820"/>
      <c r="AC34" s="820"/>
      <c r="AD34" s="820"/>
      <c r="AE34" s="821"/>
      <c r="AF34" s="822">
        <v>48</v>
      </c>
      <c r="AG34" s="823"/>
      <c r="AH34" s="823"/>
      <c r="AI34" s="823"/>
      <c r="AJ34" s="824"/>
      <c r="AK34" s="870">
        <v>154</v>
      </c>
      <c r="AL34" s="866"/>
      <c r="AM34" s="866"/>
      <c r="AN34" s="866"/>
      <c r="AO34" s="866"/>
      <c r="AP34" s="866">
        <v>905</v>
      </c>
      <c r="AQ34" s="866"/>
      <c r="AR34" s="866"/>
      <c r="AS34" s="866"/>
      <c r="AT34" s="866"/>
      <c r="AU34" s="866">
        <v>898</v>
      </c>
      <c r="AV34" s="866"/>
      <c r="AW34" s="866"/>
      <c r="AX34" s="866"/>
      <c r="AY34" s="866"/>
      <c r="AZ34" s="867" t="s">
        <v>518</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415</v>
      </c>
      <c r="C35" s="817"/>
      <c r="D35" s="817"/>
      <c r="E35" s="817"/>
      <c r="F35" s="817"/>
      <c r="G35" s="817"/>
      <c r="H35" s="817"/>
      <c r="I35" s="817"/>
      <c r="J35" s="817"/>
      <c r="K35" s="817"/>
      <c r="L35" s="817"/>
      <c r="M35" s="817"/>
      <c r="N35" s="817"/>
      <c r="O35" s="817"/>
      <c r="P35" s="818"/>
      <c r="Q35" s="819">
        <v>26</v>
      </c>
      <c r="R35" s="820"/>
      <c r="S35" s="820"/>
      <c r="T35" s="820"/>
      <c r="U35" s="820"/>
      <c r="V35" s="820">
        <v>26</v>
      </c>
      <c r="W35" s="820"/>
      <c r="X35" s="820"/>
      <c r="Y35" s="820"/>
      <c r="Z35" s="820"/>
      <c r="AA35" s="820" t="s">
        <v>581</v>
      </c>
      <c r="AB35" s="820"/>
      <c r="AC35" s="820"/>
      <c r="AD35" s="820"/>
      <c r="AE35" s="821"/>
      <c r="AF35" s="822" t="s">
        <v>395</v>
      </c>
      <c r="AG35" s="823"/>
      <c r="AH35" s="823"/>
      <c r="AI35" s="823"/>
      <c r="AJ35" s="824"/>
      <c r="AK35" s="870">
        <v>18</v>
      </c>
      <c r="AL35" s="866"/>
      <c r="AM35" s="866"/>
      <c r="AN35" s="866"/>
      <c r="AO35" s="866"/>
      <c r="AP35" s="866" t="s">
        <v>518</v>
      </c>
      <c r="AQ35" s="866"/>
      <c r="AR35" s="866"/>
      <c r="AS35" s="866"/>
      <c r="AT35" s="866"/>
      <c r="AU35" s="866" t="s">
        <v>518</v>
      </c>
      <c r="AV35" s="866"/>
      <c r="AW35" s="866"/>
      <c r="AX35" s="866"/>
      <c r="AY35" s="866"/>
      <c r="AZ35" s="867" t="s">
        <v>518</v>
      </c>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408</v>
      </c>
      <c r="AG63" s="880"/>
      <c r="AH63" s="880"/>
      <c r="AI63" s="880"/>
      <c r="AJ63" s="881"/>
      <c r="AK63" s="882"/>
      <c r="AL63" s="877"/>
      <c r="AM63" s="877"/>
      <c r="AN63" s="877"/>
      <c r="AO63" s="877"/>
      <c r="AP63" s="880">
        <f>SUM(AP28:AT62)</f>
        <v>1840</v>
      </c>
      <c r="AQ63" s="880"/>
      <c r="AR63" s="880"/>
      <c r="AS63" s="880"/>
      <c r="AT63" s="880"/>
      <c r="AU63" s="880">
        <f>SUM(AU28:AY62)</f>
        <v>1422</v>
      </c>
      <c r="AV63" s="880"/>
      <c r="AW63" s="880"/>
      <c r="AX63" s="880"/>
      <c r="AY63" s="880"/>
      <c r="AZ63" s="884"/>
      <c r="BA63" s="884"/>
      <c r="BB63" s="884"/>
      <c r="BC63" s="884"/>
      <c r="BD63" s="884"/>
      <c r="BE63" s="885"/>
      <c r="BF63" s="885"/>
      <c r="BG63" s="885"/>
      <c r="BH63" s="885"/>
      <c r="BI63" s="886"/>
      <c r="BJ63" s="887" t="s">
        <v>176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399</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311</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311</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311</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788786</v>
      </c>
      <c r="AB110" s="936"/>
      <c r="AC110" s="936"/>
      <c r="AD110" s="936"/>
      <c r="AE110" s="937"/>
      <c r="AF110" s="938">
        <v>798621</v>
      </c>
      <c r="AG110" s="936"/>
      <c r="AH110" s="936"/>
      <c r="AI110" s="936"/>
      <c r="AJ110" s="937"/>
      <c r="AK110" s="938">
        <v>799065</v>
      </c>
      <c r="AL110" s="936"/>
      <c r="AM110" s="936"/>
      <c r="AN110" s="936"/>
      <c r="AO110" s="937"/>
      <c r="AP110" s="939">
        <v>22.9</v>
      </c>
      <c r="AQ110" s="940"/>
      <c r="AR110" s="940"/>
      <c r="AS110" s="940"/>
      <c r="AT110" s="941"/>
      <c r="AU110" s="942" t="s">
        <v>74</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7457570</v>
      </c>
      <c r="BR110" s="967"/>
      <c r="BS110" s="967"/>
      <c r="BT110" s="967"/>
      <c r="BU110" s="967"/>
      <c r="BV110" s="967">
        <v>8087518</v>
      </c>
      <c r="BW110" s="967"/>
      <c r="BX110" s="967"/>
      <c r="BY110" s="967"/>
      <c r="BZ110" s="967"/>
      <c r="CA110" s="967">
        <v>7893130</v>
      </c>
      <c r="CB110" s="967"/>
      <c r="CC110" s="967"/>
      <c r="CD110" s="967"/>
      <c r="CE110" s="967"/>
      <c r="CF110" s="980">
        <v>226</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176</v>
      </c>
      <c r="DM110" s="967"/>
      <c r="DN110" s="967"/>
      <c r="DO110" s="967"/>
      <c r="DP110" s="967"/>
      <c r="DQ110" s="967" t="s">
        <v>395</v>
      </c>
      <c r="DR110" s="967"/>
      <c r="DS110" s="967"/>
      <c r="DT110" s="967"/>
      <c r="DU110" s="967"/>
      <c r="DV110" s="968" t="s">
        <v>444</v>
      </c>
      <c r="DW110" s="968"/>
      <c r="DX110" s="968"/>
      <c r="DY110" s="968"/>
      <c r="DZ110" s="969"/>
    </row>
    <row r="111" spans="1:131" s="230" customFormat="1" ht="26.25" customHeight="1" x14ac:dyDescent="0.1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176</v>
      </c>
      <c r="AB111" s="974"/>
      <c r="AC111" s="974"/>
      <c r="AD111" s="974"/>
      <c r="AE111" s="975"/>
      <c r="AF111" s="976" t="s">
        <v>176</v>
      </c>
      <c r="AG111" s="974"/>
      <c r="AH111" s="974"/>
      <c r="AI111" s="974"/>
      <c r="AJ111" s="975"/>
      <c r="AK111" s="976" t="s">
        <v>176</v>
      </c>
      <c r="AL111" s="974"/>
      <c r="AM111" s="974"/>
      <c r="AN111" s="974"/>
      <c r="AO111" s="975"/>
      <c r="AP111" s="977" t="s">
        <v>444</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176</v>
      </c>
      <c r="BW111" s="962"/>
      <c r="BX111" s="962"/>
      <c r="BY111" s="962"/>
      <c r="BZ111" s="962"/>
      <c r="CA111" s="962" t="s">
        <v>395</v>
      </c>
      <c r="CB111" s="962"/>
      <c r="CC111" s="962"/>
      <c r="CD111" s="962"/>
      <c r="CE111" s="962"/>
      <c r="CF111" s="956" t="s">
        <v>176</v>
      </c>
      <c r="CG111" s="957"/>
      <c r="CH111" s="957"/>
      <c r="CI111" s="957"/>
      <c r="CJ111" s="957"/>
      <c r="CK111" s="984"/>
      <c r="CL111" s="985"/>
      <c r="CM111" s="958" t="s">
        <v>447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444</v>
      </c>
      <c r="DH111" s="962"/>
      <c r="DI111" s="962"/>
      <c r="DJ111" s="962"/>
      <c r="DK111" s="962"/>
      <c r="DL111" s="962" t="s">
        <v>443</v>
      </c>
      <c r="DM111" s="962"/>
      <c r="DN111" s="962"/>
      <c r="DO111" s="962"/>
      <c r="DP111" s="962"/>
      <c r="DQ111" s="962" t="s">
        <v>444</v>
      </c>
      <c r="DR111" s="962"/>
      <c r="DS111" s="962"/>
      <c r="DT111" s="962"/>
      <c r="DU111" s="962"/>
      <c r="DV111" s="963" t="s">
        <v>176</v>
      </c>
      <c r="DW111" s="963"/>
      <c r="DX111" s="963"/>
      <c r="DY111" s="963"/>
      <c r="DZ111" s="964"/>
    </row>
    <row r="112" spans="1:131" s="230" customFormat="1" ht="26.25" customHeight="1" x14ac:dyDescent="0.15">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395</v>
      </c>
      <c r="AG112" s="995"/>
      <c r="AH112" s="995"/>
      <c r="AI112" s="995"/>
      <c r="AJ112" s="996"/>
      <c r="AK112" s="997" t="s">
        <v>444</v>
      </c>
      <c r="AL112" s="995"/>
      <c r="AM112" s="995"/>
      <c r="AN112" s="995"/>
      <c r="AO112" s="996"/>
      <c r="AP112" s="998" t="s">
        <v>176</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945362</v>
      </c>
      <c r="BR112" s="962"/>
      <c r="BS112" s="962"/>
      <c r="BT112" s="962"/>
      <c r="BU112" s="962"/>
      <c r="BV112" s="962">
        <v>1287003</v>
      </c>
      <c r="BW112" s="962"/>
      <c r="BX112" s="962"/>
      <c r="BY112" s="962"/>
      <c r="BZ112" s="962"/>
      <c r="CA112" s="962">
        <v>1422147</v>
      </c>
      <c r="CB112" s="962"/>
      <c r="CC112" s="962"/>
      <c r="CD112" s="962"/>
      <c r="CE112" s="962"/>
      <c r="CF112" s="956">
        <v>40.700000000000003</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443</v>
      </c>
      <c r="DH112" s="962"/>
      <c r="DI112" s="962"/>
      <c r="DJ112" s="962"/>
      <c r="DK112" s="962"/>
      <c r="DL112" s="962" t="s">
        <v>395</v>
      </c>
      <c r="DM112" s="962"/>
      <c r="DN112" s="962"/>
      <c r="DO112" s="962"/>
      <c r="DP112" s="962"/>
      <c r="DQ112" s="962" t="s">
        <v>395</v>
      </c>
      <c r="DR112" s="962"/>
      <c r="DS112" s="962"/>
      <c r="DT112" s="962"/>
      <c r="DU112" s="962"/>
      <c r="DV112" s="963" t="s">
        <v>443</v>
      </c>
      <c r="DW112" s="963"/>
      <c r="DX112" s="963"/>
      <c r="DY112" s="963"/>
      <c r="DZ112" s="964"/>
    </row>
    <row r="113" spans="1:130" s="230" customFormat="1" ht="26.25" customHeight="1" x14ac:dyDescent="0.15">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133801</v>
      </c>
      <c r="AB113" s="974"/>
      <c r="AC113" s="974"/>
      <c r="AD113" s="974"/>
      <c r="AE113" s="975"/>
      <c r="AF113" s="976">
        <v>136089</v>
      </c>
      <c r="AG113" s="974"/>
      <c r="AH113" s="974"/>
      <c r="AI113" s="974"/>
      <c r="AJ113" s="975"/>
      <c r="AK113" s="976">
        <v>150078</v>
      </c>
      <c r="AL113" s="974"/>
      <c r="AM113" s="974"/>
      <c r="AN113" s="974"/>
      <c r="AO113" s="975"/>
      <c r="AP113" s="977">
        <v>4.3</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270645</v>
      </c>
      <c r="BR113" s="962"/>
      <c r="BS113" s="962"/>
      <c r="BT113" s="962"/>
      <c r="BU113" s="962"/>
      <c r="BV113" s="962">
        <v>199760</v>
      </c>
      <c r="BW113" s="962"/>
      <c r="BX113" s="962"/>
      <c r="BY113" s="962"/>
      <c r="BZ113" s="962"/>
      <c r="CA113" s="962">
        <v>139003</v>
      </c>
      <c r="CB113" s="962"/>
      <c r="CC113" s="962"/>
      <c r="CD113" s="962"/>
      <c r="CE113" s="962"/>
      <c r="CF113" s="956">
        <v>4</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395</v>
      </c>
      <c r="DH113" s="995"/>
      <c r="DI113" s="995"/>
      <c r="DJ113" s="995"/>
      <c r="DK113" s="996"/>
      <c r="DL113" s="997" t="s">
        <v>395</v>
      </c>
      <c r="DM113" s="995"/>
      <c r="DN113" s="995"/>
      <c r="DO113" s="995"/>
      <c r="DP113" s="996"/>
      <c r="DQ113" s="997" t="s">
        <v>395</v>
      </c>
      <c r="DR113" s="995"/>
      <c r="DS113" s="995"/>
      <c r="DT113" s="995"/>
      <c r="DU113" s="996"/>
      <c r="DV113" s="998" t="s">
        <v>444</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81161</v>
      </c>
      <c r="AB114" s="995"/>
      <c r="AC114" s="995"/>
      <c r="AD114" s="995"/>
      <c r="AE114" s="996"/>
      <c r="AF114" s="997">
        <v>71055</v>
      </c>
      <c r="AG114" s="995"/>
      <c r="AH114" s="995"/>
      <c r="AI114" s="995"/>
      <c r="AJ114" s="996"/>
      <c r="AK114" s="997">
        <v>60960</v>
      </c>
      <c r="AL114" s="995"/>
      <c r="AM114" s="995"/>
      <c r="AN114" s="995"/>
      <c r="AO114" s="996"/>
      <c r="AP114" s="998">
        <v>1.7</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658571</v>
      </c>
      <c r="BR114" s="962"/>
      <c r="BS114" s="962"/>
      <c r="BT114" s="962"/>
      <c r="BU114" s="962"/>
      <c r="BV114" s="962">
        <v>676389</v>
      </c>
      <c r="BW114" s="962"/>
      <c r="BX114" s="962"/>
      <c r="BY114" s="962"/>
      <c r="BZ114" s="962"/>
      <c r="CA114" s="962">
        <v>674269</v>
      </c>
      <c r="CB114" s="962"/>
      <c r="CC114" s="962"/>
      <c r="CD114" s="962"/>
      <c r="CE114" s="962"/>
      <c r="CF114" s="956">
        <v>19.3</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176</v>
      </c>
      <c r="DH114" s="995"/>
      <c r="DI114" s="995"/>
      <c r="DJ114" s="995"/>
      <c r="DK114" s="996"/>
      <c r="DL114" s="997" t="s">
        <v>444</v>
      </c>
      <c r="DM114" s="995"/>
      <c r="DN114" s="995"/>
      <c r="DO114" s="995"/>
      <c r="DP114" s="996"/>
      <c r="DQ114" s="997" t="s">
        <v>444</v>
      </c>
      <c r="DR114" s="995"/>
      <c r="DS114" s="995"/>
      <c r="DT114" s="995"/>
      <c r="DU114" s="996"/>
      <c r="DV114" s="998" t="s">
        <v>444</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395</v>
      </c>
      <c r="AB115" s="974"/>
      <c r="AC115" s="974"/>
      <c r="AD115" s="974"/>
      <c r="AE115" s="975"/>
      <c r="AF115" s="976" t="s">
        <v>176</v>
      </c>
      <c r="AG115" s="974"/>
      <c r="AH115" s="974"/>
      <c r="AI115" s="974"/>
      <c r="AJ115" s="975"/>
      <c r="AK115" s="976" t="s">
        <v>176</v>
      </c>
      <c r="AL115" s="974"/>
      <c r="AM115" s="974"/>
      <c r="AN115" s="974"/>
      <c r="AO115" s="975"/>
      <c r="AP115" s="977" t="s">
        <v>176</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176</v>
      </c>
      <c r="BR115" s="962"/>
      <c r="BS115" s="962"/>
      <c r="BT115" s="962"/>
      <c r="BU115" s="962"/>
      <c r="BV115" s="962" t="s">
        <v>444</v>
      </c>
      <c r="BW115" s="962"/>
      <c r="BX115" s="962"/>
      <c r="BY115" s="962"/>
      <c r="BZ115" s="962"/>
      <c r="CA115" s="962" t="s">
        <v>444</v>
      </c>
      <c r="CB115" s="962"/>
      <c r="CC115" s="962"/>
      <c r="CD115" s="962"/>
      <c r="CE115" s="962"/>
      <c r="CF115" s="956" t="s">
        <v>176</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176</v>
      </c>
      <c r="DH115" s="995"/>
      <c r="DI115" s="995"/>
      <c r="DJ115" s="995"/>
      <c r="DK115" s="996"/>
      <c r="DL115" s="997" t="s">
        <v>443</v>
      </c>
      <c r="DM115" s="995"/>
      <c r="DN115" s="995"/>
      <c r="DO115" s="995"/>
      <c r="DP115" s="996"/>
      <c r="DQ115" s="997" t="s">
        <v>395</v>
      </c>
      <c r="DR115" s="995"/>
      <c r="DS115" s="995"/>
      <c r="DT115" s="995"/>
      <c r="DU115" s="996"/>
      <c r="DV115" s="998" t="s">
        <v>176</v>
      </c>
      <c r="DW115" s="999"/>
      <c r="DX115" s="999"/>
      <c r="DY115" s="999"/>
      <c r="DZ115" s="1000"/>
    </row>
    <row r="116" spans="1:130" s="230" customFormat="1" ht="26.25" customHeight="1" x14ac:dyDescent="0.1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70</v>
      </c>
      <c r="AB116" s="995"/>
      <c r="AC116" s="995"/>
      <c r="AD116" s="995"/>
      <c r="AE116" s="996"/>
      <c r="AF116" s="997">
        <v>121</v>
      </c>
      <c r="AG116" s="995"/>
      <c r="AH116" s="995"/>
      <c r="AI116" s="995"/>
      <c r="AJ116" s="996"/>
      <c r="AK116" s="997">
        <v>77</v>
      </c>
      <c r="AL116" s="995"/>
      <c r="AM116" s="995"/>
      <c r="AN116" s="995"/>
      <c r="AO116" s="996"/>
      <c r="AP116" s="998">
        <v>0</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176</v>
      </c>
      <c r="BW116" s="962"/>
      <c r="BX116" s="962"/>
      <c r="BY116" s="962"/>
      <c r="BZ116" s="962"/>
      <c r="CA116" s="962" t="s">
        <v>176</v>
      </c>
      <c r="CB116" s="962"/>
      <c r="CC116" s="962"/>
      <c r="CD116" s="962"/>
      <c r="CE116" s="962"/>
      <c r="CF116" s="956" t="s">
        <v>444</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443</v>
      </c>
      <c r="DM116" s="995"/>
      <c r="DN116" s="995"/>
      <c r="DO116" s="995"/>
      <c r="DP116" s="996"/>
      <c r="DQ116" s="997" t="s">
        <v>443</v>
      </c>
      <c r="DR116" s="995"/>
      <c r="DS116" s="995"/>
      <c r="DT116" s="995"/>
      <c r="DU116" s="996"/>
      <c r="DV116" s="998" t="s">
        <v>176</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1003818</v>
      </c>
      <c r="AB117" s="1015"/>
      <c r="AC117" s="1015"/>
      <c r="AD117" s="1015"/>
      <c r="AE117" s="1016"/>
      <c r="AF117" s="1017">
        <v>1005886</v>
      </c>
      <c r="AG117" s="1015"/>
      <c r="AH117" s="1015"/>
      <c r="AI117" s="1015"/>
      <c r="AJ117" s="1016"/>
      <c r="AK117" s="1017">
        <v>1010180</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176</v>
      </c>
      <c r="BR117" s="962"/>
      <c r="BS117" s="962"/>
      <c r="BT117" s="962"/>
      <c r="BU117" s="962"/>
      <c r="BV117" s="962" t="s">
        <v>395</v>
      </c>
      <c r="BW117" s="962"/>
      <c r="BX117" s="962"/>
      <c r="BY117" s="962"/>
      <c r="BZ117" s="962"/>
      <c r="CA117" s="962" t="s">
        <v>444</v>
      </c>
      <c r="CB117" s="962"/>
      <c r="CC117" s="962"/>
      <c r="CD117" s="962"/>
      <c r="CE117" s="962"/>
      <c r="CF117" s="956" t="s">
        <v>176</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176</v>
      </c>
      <c r="DH117" s="995"/>
      <c r="DI117" s="995"/>
      <c r="DJ117" s="995"/>
      <c r="DK117" s="996"/>
      <c r="DL117" s="997" t="s">
        <v>395</v>
      </c>
      <c r="DM117" s="995"/>
      <c r="DN117" s="995"/>
      <c r="DO117" s="995"/>
      <c r="DP117" s="996"/>
      <c r="DQ117" s="997" t="s">
        <v>395</v>
      </c>
      <c r="DR117" s="995"/>
      <c r="DS117" s="995"/>
      <c r="DT117" s="995"/>
      <c r="DU117" s="996"/>
      <c r="DV117" s="998" t="s">
        <v>395</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311</v>
      </c>
      <c r="AL118" s="929"/>
      <c r="AM118" s="929"/>
      <c r="AN118" s="929"/>
      <c r="AO118" s="930"/>
      <c r="AP118" s="1006" t="s">
        <v>437</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395</v>
      </c>
      <c r="BR118" s="1036"/>
      <c r="BS118" s="1036"/>
      <c r="BT118" s="1036"/>
      <c r="BU118" s="1036"/>
      <c r="BV118" s="1036" t="s">
        <v>395</v>
      </c>
      <c r="BW118" s="1036"/>
      <c r="BX118" s="1036"/>
      <c r="BY118" s="1036"/>
      <c r="BZ118" s="1036"/>
      <c r="CA118" s="1036" t="s">
        <v>176</v>
      </c>
      <c r="CB118" s="1036"/>
      <c r="CC118" s="1036"/>
      <c r="CD118" s="1036"/>
      <c r="CE118" s="1036"/>
      <c r="CF118" s="956" t="s">
        <v>395</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176</v>
      </c>
      <c r="DH118" s="995"/>
      <c r="DI118" s="995"/>
      <c r="DJ118" s="995"/>
      <c r="DK118" s="996"/>
      <c r="DL118" s="997" t="s">
        <v>176</v>
      </c>
      <c r="DM118" s="995"/>
      <c r="DN118" s="995"/>
      <c r="DO118" s="995"/>
      <c r="DP118" s="996"/>
      <c r="DQ118" s="997" t="s">
        <v>395</v>
      </c>
      <c r="DR118" s="995"/>
      <c r="DS118" s="995"/>
      <c r="DT118" s="995"/>
      <c r="DU118" s="996"/>
      <c r="DV118" s="998" t="s">
        <v>176</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176</v>
      </c>
      <c r="AB119" s="936"/>
      <c r="AC119" s="936"/>
      <c r="AD119" s="936"/>
      <c r="AE119" s="937"/>
      <c r="AF119" s="938" t="s">
        <v>395</v>
      </c>
      <c r="AG119" s="936"/>
      <c r="AH119" s="936"/>
      <c r="AI119" s="936"/>
      <c r="AJ119" s="937"/>
      <c r="AK119" s="938" t="s">
        <v>395</v>
      </c>
      <c r="AL119" s="936"/>
      <c r="AM119" s="936"/>
      <c r="AN119" s="936"/>
      <c r="AO119" s="937"/>
      <c r="AP119" s="939" t="s">
        <v>176</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469</v>
      </c>
      <c r="BP119" s="1041"/>
      <c r="BQ119" s="1035">
        <v>9332148</v>
      </c>
      <c r="BR119" s="1036"/>
      <c r="BS119" s="1036"/>
      <c r="BT119" s="1036"/>
      <c r="BU119" s="1036"/>
      <c r="BV119" s="1036">
        <v>10250670</v>
      </c>
      <c r="BW119" s="1036"/>
      <c r="BX119" s="1036"/>
      <c r="BY119" s="1036"/>
      <c r="BZ119" s="1036"/>
      <c r="CA119" s="1036">
        <v>10128549</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176</v>
      </c>
      <c r="DH119" s="1022"/>
      <c r="DI119" s="1022"/>
      <c r="DJ119" s="1022"/>
      <c r="DK119" s="1023"/>
      <c r="DL119" s="1021" t="s">
        <v>176</v>
      </c>
      <c r="DM119" s="1022"/>
      <c r="DN119" s="1022"/>
      <c r="DO119" s="1022"/>
      <c r="DP119" s="1023"/>
      <c r="DQ119" s="1021" t="s">
        <v>395</v>
      </c>
      <c r="DR119" s="1022"/>
      <c r="DS119" s="1022"/>
      <c r="DT119" s="1022"/>
      <c r="DU119" s="1023"/>
      <c r="DV119" s="1024" t="s">
        <v>176</v>
      </c>
      <c r="DW119" s="1025"/>
      <c r="DX119" s="1025"/>
      <c r="DY119" s="1025"/>
      <c r="DZ119" s="1026"/>
    </row>
    <row r="120" spans="1:130" s="230" customFormat="1" ht="26.25" customHeight="1" x14ac:dyDescent="0.15">
      <c r="A120" s="1093"/>
      <c r="B120" s="985"/>
      <c r="C120" s="958" t="s">
        <v>447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395</v>
      </c>
      <c r="AB120" s="995"/>
      <c r="AC120" s="995"/>
      <c r="AD120" s="995"/>
      <c r="AE120" s="996"/>
      <c r="AF120" s="997" t="s">
        <v>395</v>
      </c>
      <c r="AG120" s="995"/>
      <c r="AH120" s="995"/>
      <c r="AI120" s="995"/>
      <c r="AJ120" s="996"/>
      <c r="AK120" s="997" t="s">
        <v>395</v>
      </c>
      <c r="AL120" s="995"/>
      <c r="AM120" s="995"/>
      <c r="AN120" s="995"/>
      <c r="AO120" s="996"/>
      <c r="AP120" s="998" t="s">
        <v>444</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4564256</v>
      </c>
      <c r="BR120" s="967"/>
      <c r="BS120" s="967"/>
      <c r="BT120" s="967"/>
      <c r="BU120" s="967"/>
      <c r="BV120" s="967">
        <v>4741846</v>
      </c>
      <c r="BW120" s="967"/>
      <c r="BX120" s="967"/>
      <c r="BY120" s="967"/>
      <c r="BZ120" s="967"/>
      <c r="CA120" s="967">
        <v>4620486</v>
      </c>
      <c r="CB120" s="967"/>
      <c r="CC120" s="967"/>
      <c r="CD120" s="967"/>
      <c r="CE120" s="967"/>
      <c r="CF120" s="980">
        <v>132.30000000000001</v>
      </c>
      <c r="CG120" s="981"/>
      <c r="CH120" s="981"/>
      <c r="CI120" s="981"/>
      <c r="CJ120" s="981"/>
      <c r="CK120" s="1042" t="s">
        <v>473</v>
      </c>
      <c r="CL120" s="1043"/>
      <c r="CM120" s="1043"/>
      <c r="CN120" s="1043"/>
      <c r="CO120" s="1044"/>
      <c r="CP120" s="1050" t="s">
        <v>474</v>
      </c>
      <c r="CQ120" s="1051"/>
      <c r="CR120" s="1051"/>
      <c r="CS120" s="1051"/>
      <c r="CT120" s="1051"/>
      <c r="CU120" s="1051"/>
      <c r="CV120" s="1051"/>
      <c r="CW120" s="1051"/>
      <c r="CX120" s="1051"/>
      <c r="CY120" s="1051"/>
      <c r="CZ120" s="1051"/>
      <c r="DA120" s="1051"/>
      <c r="DB120" s="1051"/>
      <c r="DC120" s="1051"/>
      <c r="DD120" s="1051"/>
      <c r="DE120" s="1051"/>
      <c r="DF120" s="1052"/>
      <c r="DG120" s="966">
        <v>762387</v>
      </c>
      <c r="DH120" s="967"/>
      <c r="DI120" s="967"/>
      <c r="DJ120" s="967"/>
      <c r="DK120" s="967"/>
      <c r="DL120" s="967">
        <v>822959</v>
      </c>
      <c r="DM120" s="967"/>
      <c r="DN120" s="967"/>
      <c r="DO120" s="967"/>
      <c r="DP120" s="967"/>
      <c r="DQ120" s="967">
        <v>897694</v>
      </c>
      <c r="DR120" s="967"/>
      <c r="DS120" s="967"/>
      <c r="DT120" s="967"/>
      <c r="DU120" s="967"/>
      <c r="DV120" s="968">
        <v>25.7</v>
      </c>
      <c r="DW120" s="968"/>
      <c r="DX120" s="968"/>
      <c r="DY120" s="968"/>
      <c r="DZ120" s="969"/>
    </row>
    <row r="121" spans="1:130" s="230" customFormat="1" ht="26.25" customHeight="1" x14ac:dyDescent="0.15">
      <c r="A121" s="1093"/>
      <c r="B121" s="985"/>
      <c r="C121" s="1010" t="s">
        <v>475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176</v>
      </c>
      <c r="AB121" s="995"/>
      <c r="AC121" s="995"/>
      <c r="AD121" s="995"/>
      <c r="AE121" s="996"/>
      <c r="AF121" s="997" t="s">
        <v>395</v>
      </c>
      <c r="AG121" s="995"/>
      <c r="AH121" s="995"/>
      <c r="AI121" s="995"/>
      <c r="AJ121" s="996"/>
      <c r="AK121" s="997" t="s">
        <v>395</v>
      </c>
      <c r="AL121" s="995"/>
      <c r="AM121" s="995"/>
      <c r="AN121" s="995"/>
      <c r="AO121" s="996"/>
      <c r="AP121" s="998" t="s">
        <v>176</v>
      </c>
      <c r="AQ121" s="999"/>
      <c r="AR121" s="999"/>
      <c r="AS121" s="999"/>
      <c r="AT121" s="1000"/>
      <c r="AU121" s="1030"/>
      <c r="AV121" s="1031"/>
      <c r="AW121" s="1031"/>
      <c r="AX121" s="1031"/>
      <c r="AY121" s="1032"/>
      <c r="AZ121" s="958" t="s">
        <v>476</v>
      </c>
      <c r="BA121" s="959"/>
      <c r="BB121" s="959"/>
      <c r="BC121" s="959"/>
      <c r="BD121" s="959"/>
      <c r="BE121" s="959"/>
      <c r="BF121" s="959"/>
      <c r="BG121" s="959"/>
      <c r="BH121" s="959"/>
      <c r="BI121" s="959"/>
      <c r="BJ121" s="959"/>
      <c r="BK121" s="959"/>
      <c r="BL121" s="959"/>
      <c r="BM121" s="959"/>
      <c r="BN121" s="959"/>
      <c r="BO121" s="959"/>
      <c r="BP121" s="960"/>
      <c r="BQ121" s="961">
        <v>246871</v>
      </c>
      <c r="BR121" s="962"/>
      <c r="BS121" s="962"/>
      <c r="BT121" s="962"/>
      <c r="BU121" s="962"/>
      <c r="BV121" s="962">
        <v>253515</v>
      </c>
      <c r="BW121" s="962"/>
      <c r="BX121" s="962"/>
      <c r="BY121" s="962"/>
      <c r="BZ121" s="962"/>
      <c r="CA121" s="962">
        <v>249513</v>
      </c>
      <c r="CB121" s="962"/>
      <c r="CC121" s="962"/>
      <c r="CD121" s="962"/>
      <c r="CE121" s="962"/>
      <c r="CF121" s="956">
        <v>7.1</v>
      </c>
      <c r="CG121" s="957"/>
      <c r="CH121" s="957"/>
      <c r="CI121" s="957"/>
      <c r="CJ121" s="957"/>
      <c r="CK121" s="1045"/>
      <c r="CL121" s="1046"/>
      <c r="CM121" s="1046"/>
      <c r="CN121" s="1046"/>
      <c r="CO121" s="1047"/>
      <c r="CP121" s="1055" t="s">
        <v>412</v>
      </c>
      <c r="CQ121" s="1056"/>
      <c r="CR121" s="1056"/>
      <c r="CS121" s="1056"/>
      <c r="CT121" s="1056"/>
      <c r="CU121" s="1056"/>
      <c r="CV121" s="1056"/>
      <c r="CW121" s="1056"/>
      <c r="CX121" s="1056"/>
      <c r="CY121" s="1056"/>
      <c r="CZ121" s="1056"/>
      <c r="DA121" s="1056"/>
      <c r="DB121" s="1056"/>
      <c r="DC121" s="1056"/>
      <c r="DD121" s="1056"/>
      <c r="DE121" s="1056"/>
      <c r="DF121" s="1057"/>
      <c r="DG121" s="961" t="s">
        <v>395</v>
      </c>
      <c r="DH121" s="962"/>
      <c r="DI121" s="962"/>
      <c r="DJ121" s="962"/>
      <c r="DK121" s="962"/>
      <c r="DL121" s="962">
        <v>303501</v>
      </c>
      <c r="DM121" s="962"/>
      <c r="DN121" s="962"/>
      <c r="DO121" s="962"/>
      <c r="DP121" s="962"/>
      <c r="DQ121" s="962">
        <v>342018</v>
      </c>
      <c r="DR121" s="962"/>
      <c r="DS121" s="962"/>
      <c r="DT121" s="962"/>
      <c r="DU121" s="962"/>
      <c r="DV121" s="963">
        <v>9.8000000000000007</v>
      </c>
      <c r="DW121" s="963"/>
      <c r="DX121" s="963"/>
      <c r="DY121" s="963"/>
      <c r="DZ121" s="964"/>
    </row>
    <row r="122" spans="1:130" s="230" customFormat="1" ht="26.25" customHeight="1" x14ac:dyDescent="0.15">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395</v>
      </c>
      <c r="AB122" s="995"/>
      <c r="AC122" s="995"/>
      <c r="AD122" s="995"/>
      <c r="AE122" s="996"/>
      <c r="AF122" s="997" t="s">
        <v>395</v>
      </c>
      <c r="AG122" s="995"/>
      <c r="AH122" s="995"/>
      <c r="AI122" s="995"/>
      <c r="AJ122" s="996"/>
      <c r="AK122" s="997" t="s">
        <v>395</v>
      </c>
      <c r="AL122" s="995"/>
      <c r="AM122" s="995"/>
      <c r="AN122" s="995"/>
      <c r="AO122" s="996"/>
      <c r="AP122" s="998" t="s">
        <v>395</v>
      </c>
      <c r="AQ122" s="999"/>
      <c r="AR122" s="999"/>
      <c r="AS122" s="999"/>
      <c r="AT122" s="1000"/>
      <c r="AU122" s="1030"/>
      <c r="AV122" s="1031"/>
      <c r="AW122" s="1031"/>
      <c r="AX122" s="1031"/>
      <c r="AY122" s="1032"/>
      <c r="AZ122" s="1009" t="s">
        <v>477</v>
      </c>
      <c r="BA122" s="1001"/>
      <c r="BB122" s="1001"/>
      <c r="BC122" s="1001"/>
      <c r="BD122" s="1001"/>
      <c r="BE122" s="1001"/>
      <c r="BF122" s="1001"/>
      <c r="BG122" s="1001"/>
      <c r="BH122" s="1001"/>
      <c r="BI122" s="1001"/>
      <c r="BJ122" s="1001"/>
      <c r="BK122" s="1001"/>
      <c r="BL122" s="1001"/>
      <c r="BM122" s="1001"/>
      <c r="BN122" s="1001"/>
      <c r="BO122" s="1001"/>
      <c r="BP122" s="1002"/>
      <c r="BQ122" s="1035">
        <v>5829563</v>
      </c>
      <c r="BR122" s="1036"/>
      <c r="BS122" s="1036"/>
      <c r="BT122" s="1036"/>
      <c r="BU122" s="1036"/>
      <c r="BV122" s="1036">
        <v>6154162</v>
      </c>
      <c r="BW122" s="1036"/>
      <c r="BX122" s="1036"/>
      <c r="BY122" s="1036"/>
      <c r="BZ122" s="1036"/>
      <c r="CA122" s="1036">
        <v>6073022</v>
      </c>
      <c r="CB122" s="1036"/>
      <c r="CC122" s="1036"/>
      <c r="CD122" s="1036"/>
      <c r="CE122" s="1036"/>
      <c r="CF122" s="1053">
        <v>173.9</v>
      </c>
      <c r="CG122" s="1054"/>
      <c r="CH122" s="1054"/>
      <c r="CI122" s="1054"/>
      <c r="CJ122" s="1054"/>
      <c r="CK122" s="1045"/>
      <c r="CL122" s="1046"/>
      <c r="CM122" s="1046"/>
      <c r="CN122" s="1046"/>
      <c r="CO122" s="1047"/>
      <c r="CP122" s="1055" t="s">
        <v>410</v>
      </c>
      <c r="CQ122" s="1056"/>
      <c r="CR122" s="1056"/>
      <c r="CS122" s="1056"/>
      <c r="CT122" s="1056"/>
      <c r="CU122" s="1056"/>
      <c r="CV122" s="1056"/>
      <c r="CW122" s="1056"/>
      <c r="CX122" s="1056"/>
      <c r="CY122" s="1056"/>
      <c r="CZ122" s="1056"/>
      <c r="DA122" s="1056"/>
      <c r="DB122" s="1056"/>
      <c r="DC122" s="1056"/>
      <c r="DD122" s="1056"/>
      <c r="DE122" s="1056"/>
      <c r="DF122" s="1057"/>
      <c r="DG122" s="961">
        <v>182975</v>
      </c>
      <c r="DH122" s="962"/>
      <c r="DI122" s="962"/>
      <c r="DJ122" s="962"/>
      <c r="DK122" s="962"/>
      <c r="DL122" s="962">
        <v>160543</v>
      </c>
      <c r="DM122" s="962"/>
      <c r="DN122" s="962"/>
      <c r="DO122" s="962"/>
      <c r="DP122" s="962"/>
      <c r="DQ122" s="962">
        <v>182435</v>
      </c>
      <c r="DR122" s="962"/>
      <c r="DS122" s="962"/>
      <c r="DT122" s="962"/>
      <c r="DU122" s="962"/>
      <c r="DV122" s="963">
        <v>5.2</v>
      </c>
      <c r="DW122" s="963"/>
      <c r="DX122" s="963"/>
      <c r="DY122" s="963"/>
      <c r="DZ122" s="964"/>
    </row>
    <row r="123" spans="1:130" s="230" customFormat="1" ht="26.25" customHeight="1" x14ac:dyDescent="0.15">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176</v>
      </c>
      <c r="AB123" s="995"/>
      <c r="AC123" s="995"/>
      <c r="AD123" s="995"/>
      <c r="AE123" s="996"/>
      <c r="AF123" s="997" t="s">
        <v>176</v>
      </c>
      <c r="AG123" s="995"/>
      <c r="AH123" s="995"/>
      <c r="AI123" s="995"/>
      <c r="AJ123" s="996"/>
      <c r="AK123" s="997" t="s">
        <v>444</v>
      </c>
      <c r="AL123" s="995"/>
      <c r="AM123" s="995"/>
      <c r="AN123" s="995"/>
      <c r="AO123" s="996"/>
      <c r="AP123" s="998" t="s">
        <v>176</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478</v>
      </c>
      <c r="BP123" s="1041"/>
      <c r="BQ123" s="1099">
        <v>10640690</v>
      </c>
      <c r="BR123" s="1100"/>
      <c r="BS123" s="1100"/>
      <c r="BT123" s="1100"/>
      <c r="BU123" s="1100"/>
      <c r="BV123" s="1100">
        <v>11149523</v>
      </c>
      <c r="BW123" s="1100"/>
      <c r="BX123" s="1100"/>
      <c r="BY123" s="1100"/>
      <c r="BZ123" s="1100"/>
      <c r="CA123" s="1100">
        <v>10943021</v>
      </c>
      <c r="CB123" s="1100"/>
      <c r="CC123" s="1100"/>
      <c r="CD123" s="1100"/>
      <c r="CE123" s="1100"/>
      <c r="CF123" s="1037"/>
      <c r="CG123" s="1038"/>
      <c r="CH123" s="1038"/>
      <c r="CI123" s="1038"/>
      <c r="CJ123" s="1039"/>
      <c r="CK123" s="1045"/>
      <c r="CL123" s="1046"/>
      <c r="CM123" s="1046"/>
      <c r="CN123" s="1046"/>
      <c r="CO123" s="1047"/>
      <c r="CP123" s="1055" t="s">
        <v>479</v>
      </c>
      <c r="CQ123" s="1056"/>
      <c r="CR123" s="1056"/>
      <c r="CS123" s="1056"/>
      <c r="CT123" s="1056"/>
      <c r="CU123" s="1056"/>
      <c r="CV123" s="1056"/>
      <c r="CW123" s="1056"/>
      <c r="CX123" s="1056"/>
      <c r="CY123" s="1056"/>
      <c r="CZ123" s="1056"/>
      <c r="DA123" s="1056"/>
      <c r="DB123" s="1056"/>
      <c r="DC123" s="1056"/>
      <c r="DD123" s="1056"/>
      <c r="DE123" s="1056"/>
      <c r="DF123" s="1057"/>
      <c r="DG123" s="994" t="s">
        <v>176</v>
      </c>
      <c r="DH123" s="995"/>
      <c r="DI123" s="995"/>
      <c r="DJ123" s="995"/>
      <c r="DK123" s="996"/>
      <c r="DL123" s="997" t="s">
        <v>176</v>
      </c>
      <c r="DM123" s="995"/>
      <c r="DN123" s="995"/>
      <c r="DO123" s="995"/>
      <c r="DP123" s="996"/>
      <c r="DQ123" s="997" t="s">
        <v>176</v>
      </c>
      <c r="DR123" s="995"/>
      <c r="DS123" s="995"/>
      <c r="DT123" s="995"/>
      <c r="DU123" s="996"/>
      <c r="DV123" s="998" t="s">
        <v>176</v>
      </c>
      <c r="DW123" s="999"/>
      <c r="DX123" s="999"/>
      <c r="DY123" s="999"/>
      <c r="DZ123" s="1000"/>
    </row>
    <row r="124" spans="1:130" s="230" customFormat="1" ht="26.25" customHeight="1" thickBot="1" x14ac:dyDescent="0.2">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176</v>
      </c>
      <c r="AB124" s="995"/>
      <c r="AC124" s="995"/>
      <c r="AD124" s="995"/>
      <c r="AE124" s="996"/>
      <c r="AF124" s="997" t="s">
        <v>176</v>
      </c>
      <c r="AG124" s="995"/>
      <c r="AH124" s="995"/>
      <c r="AI124" s="995"/>
      <c r="AJ124" s="996"/>
      <c r="AK124" s="997" t="s">
        <v>176</v>
      </c>
      <c r="AL124" s="995"/>
      <c r="AM124" s="995"/>
      <c r="AN124" s="995"/>
      <c r="AO124" s="996"/>
      <c r="AP124" s="998" t="s">
        <v>176</v>
      </c>
      <c r="AQ124" s="999"/>
      <c r="AR124" s="999"/>
      <c r="AS124" s="999"/>
      <c r="AT124" s="1000"/>
      <c r="AU124" s="1095" t="s">
        <v>480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444</v>
      </c>
      <c r="BR124" s="1063"/>
      <c r="BS124" s="1063"/>
      <c r="BT124" s="1063"/>
      <c r="BU124" s="1063"/>
      <c r="BV124" s="1063" t="s">
        <v>395</v>
      </c>
      <c r="BW124" s="1063"/>
      <c r="BX124" s="1063"/>
      <c r="BY124" s="1063"/>
      <c r="BZ124" s="1063"/>
      <c r="CA124" s="1063" t="s">
        <v>444</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t="s">
        <v>395</v>
      </c>
      <c r="DH124" s="1022"/>
      <c r="DI124" s="1022"/>
      <c r="DJ124" s="1022"/>
      <c r="DK124" s="1023"/>
      <c r="DL124" s="1021" t="s">
        <v>395</v>
      </c>
      <c r="DM124" s="1022"/>
      <c r="DN124" s="1022"/>
      <c r="DO124" s="1022"/>
      <c r="DP124" s="1023"/>
      <c r="DQ124" s="1021" t="s">
        <v>444</v>
      </c>
      <c r="DR124" s="1022"/>
      <c r="DS124" s="1022"/>
      <c r="DT124" s="1022"/>
      <c r="DU124" s="1023"/>
      <c r="DV124" s="1024" t="s">
        <v>444</v>
      </c>
      <c r="DW124" s="1025"/>
      <c r="DX124" s="1025"/>
      <c r="DY124" s="1025"/>
      <c r="DZ124" s="1026"/>
    </row>
    <row r="125" spans="1:130" s="230" customFormat="1" ht="26.25" customHeight="1" x14ac:dyDescent="0.15">
      <c r="A125" s="1093"/>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444</v>
      </c>
      <c r="AB125" s="995"/>
      <c r="AC125" s="995"/>
      <c r="AD125" s="995"/>
      <c r="AE125" s="996"/>
      <c r="AF125" s="997" t="s">
        <v>444</v>
      </c>
      <c r="AG125" s="995"/>
      <c r="AH125" s="995"/>
      <c r="AI125" s="995"/>
      <c r="AJ125" s="996"/>
      <c r="AK125" s="997" t="s">
        <v>176</v>
      </c>
      <c r="AL125" s="995"/>
      <c r="AM125" s="995"/>
      <c r="AN125" s="995"/>
      <c r="AO125" s="996"/>
      <c r="AP125" s="998" t="s">
        <v>395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395</v>
      </c>
      <c r="DH125" s="967"/>
      <c r="DI125" s="967"/>
      <c r="DJ125" s="967"/>
      <c r="DK125" s="967"/>
      <c r="DL125" s="967" t="s">
        <v>444</v>
      </c>
      <c r="DM125" s="967"/>
      <c r="DN125" s="967"/>
      <c r="DO125" s="967"/>
      <c r="DP125" s="967"/>
      <c r="DQ125" s="967" t="s">
        <v>176</v>
      </c>
      <c r="DR125" s="967"/>
      <c r="DS125" s="967"/>
      <c r="DT125" s="967"/>
      <c r="DU125" s="967"/>
      <c r="DV125" s="968" t="s">
        <v>176</v>
      </c>
      <c r="DW125" s="968"/>
      <c r="DX125" s="968"/>
      <c r="DY125" s="968"/>
      <c r="DZ125" s="969"/>
    </row>
    <row r="126" spans="1:130" s="230" customFormat="1" ht="26.25" customHeight="1" thickBot="1" x14ac:dyDescent="0.2">
      <c r="A126" s="1093"/>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176</v>
      </c>
      <c r="AB126" s="995"/>
      <c r="AC126" s="995"/>
      <c r="AD126" s="995"/>
      <c r="AE126" s="996"/>
      <c r="AF126" s="997" t="s">
        <v>444</v>
      </c>
      <c r="AG126" s="995"/>
      <c r="AH126" s="995"/>
      <c r="AI126" s="995"/>
      <c r="AJ126" s="996"/>
      <c r="AK126" s="997" t="s">
        <v>444</v>
      </c>
      <c r="AL126" s="995"/>
      <c r="AM126" s="995"/>
      <c r="AN126" s="995"/>
      <c r="AO126" s="996"/>
      <c r="AP126" s="998" t="s">
        <v>395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484</v>
      </c>
      <c r="CQ126" s="959"/>
      <c r="CR126" s="959"/>
      <c r="CS126" s="959"/>
      <c r="CT126" s="959"/>
      <c r="CU126" s="959"/>
      <c r="CV126" s="959"/>
      <c r="CW126" s="959"/>
      <c r="CX126" s="959"/>
      <c r="CY126" s="959"/>
      <c r="CZ126" s="959"/>
      <c r="DA126" s="959"/>
      <c r="DB126" s="959"/>
      <c r="DC126" s="959"/>
      <c r="DD126" s="959"/>
      <c r="DE126" s="959"/>
      <c r="DF126" s="960"/>
      <c r="DG126" s="961" t="s">
        <v>444</v>
      </c>
      <c r="DH126" s="962"/>
      <c r="DI126" s="962"/>
      <c r="DJ126" s="962"/>
      <c r="DK126" s="962"/>
      <c r="DL126" s="962" t="s">
        <v>444</v>
      </c>
      <c r="DM126" s="962"/>
      <c r="DN126" s="962"/>
      <c r="DO126" s="962"/>
      <c r="DP126" s="962"/>
      <c r="DQ126" s="962" t="s">
        <v>444</v>
      </c>
      <c r="DR126" s="962"/>
      <c r="DS126" s="962"/>
      <c r="DT126" s="962"/>
      <c r="DU126" s="962"/>
      <c r="DV126" s="963" t="s">
        <v>444</v>
      </c>
      <c r="DW126" s="963"/>
      <c r="DX126" s="963"/>
      <c r="DY126" s="963"/>
      <c r="DZ126" s="964"/>
    </row>
    <row r="127" spans="1:130" s="230" customFormat="1" ht="26.25" customHeight="1" x14ac:dyDescent="0.15">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444</v>
      </c>
      <c r="AB127" s="995"/>
      <c r="AC127" s="995"/>
      <c r="AD127" s="995"/>
      <c r="AE127" s="996"/>
      <c r="AF127" s="997" t="s">
        <v>444</v>
      </c>
      <c r="AG127" s="995"/>
      <c r="AH127" s="995"/>
      <c r="AI127" s="995"/>
      <c r="AJ127" s="996"/>
      <c r="AK127" s="997" t="s">
        <v>444</v>
      </c>
      <c r="AL127" s="995"/>
      <c r="AM127" s="995"/>
      <c r="AN127" s="995"/>
      <c r="AO127" s="996"/>
      <c r="AP127" s="998" t="s">
        <v>444</v>
      </c>
      <c r="AQ127" s="999"/>
      <c r="AR127" s="999"/>
      <c r="AS127" s="999"/>
      <c r="AT127" s="1000"/>
      <c r="AU127" s="232"/>
      <c r="AV127" s="232"/>
      <c r="AW127" s="232"/>
      <c r="AX127" s="1067" t="s">
        <v>486</v>
      </c>
      <c r="AY127" s="1068"/>
      <c r="AZ127" s="1068"/>
      <c r="BA127" s="1068"/>
      <c r="BB127" s="1068"/>
      <c r="BC127" s="1068"/>
      <c r="BD127" s="1068"/>
      <c r="BE127" s="1069"/>
      <c r="BF127" s="1070" t="s">
        <v>487</v>
      </c>
      <c r="BG127" s="1068"/>
      <c r="BH127" s="1068"/>
      <c r="BI127" s="1068"/>
      <c r="BJ127" s="1068"/>
      <c r="BK127" s="1068"/>
      <c r="BL127" s="1069"/>
      <c r="BM127" s="1070" t="s">
        <v>488</v>
      </c>
      <c r="BN127" s="1068"/>
      <c r="BO127" s="1068"/>
      <c r="BP127" s="1068"/>
      <c r="BQ127" s="1068"/>
      <c r="BR127" s="1068"/>
      <c r="BS127" s="1069"/>
      <c r="BT127" s="1070" t="s">
        <v>489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490</v>
      </c>
      <c r="CQ127" s="959"/>
      <c r="CR127" s="959"/>
      <c r="CS127" s="959"/>
      <c r="CT127" s="959"/>
      <c r="CU127" s="959"/>
      <c r="CV127" s="959"/>
      <c r="CW127" s="959"/>
      <c r="CX127" s="959"/>
      <c r="CY127" s="959"/>
      <c r="CZ127" s="959"/>
      <c r="DA127" s="959"/>
      <c r="DB127" s="959"/>
      <c r="DC127" s="959"/>
      <c r="DD127" s="959"/>
      <c r="DE127" s="959"/>
      <c r="DF127" s="960"/>
      <c r="DG127" s="961" t="s">
        <v>176</v>
      </c>
      <c r="DH127" s="962"/>
      <c r="DI127" s="962"/>
      <c r="DJ127" s="962"/>
      <c r="DK127" s="962"/>
      <c r="DL127" s="962" t="s">
        <v>444</v>
      </c>
      <c r="DM127" s="962"/>
      <c r="DN127" s="962"/>
      <c r="DO127" s="962"/>
      <c r="DP127" s="962"/>
      <c r="DQ127" s="962" t="s">
        <v>395</v>
      </c>
      <c r="DR127" s="962"/>
      <c r="DS127" s="962"/>
      <c r="DT127" s="962"/>
      <c r="DU127" s="962"/>
      <c r="DV127" s="963" t="s">
        <v>395</v>
      </c>
      <c r="DW127" s="963"/>
      <c r="DX127" s="963"/>
      <c r="DY127" s="963"/>
      <c r="DZ127" s="964"/>
    </row>
    <row r="128" spans="1:130" s="230" customFormat="1" ht="26.25" customHeight="1" thickBot="1" x14ac:dyDescent="0.2">
      <c r="A128" s="1077" t="s">
        <v>491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492</v>
      </c>
      <c r="X128" s="1079"/>
      <c r="Y128" s="1079"/>
      <c r="Z128" s="1080"/>
      <c r="AA128" s="1081">
        <v>34356</v>
      </c>
      <c r="AB128" s="1082"/>
      <c r="AC128" s="1082"/>
      <c r="AD128" s="1082"/>
      <c r="AE128" s="1083"/>
      <c r="AF128" s="1084">
        <v>35548</v>
      </c>
      <c r="AG128" s="1082"/>
      <c r="AH128" s="1082"/>
      <c r="AI128" s="1082"/>
      <c r="AJ128" s="1083"/>
      <c r="AK128" s="1084">
        <v>38752</v>
      </c>
      <c r="AL128" s="1082"/>
      <c r="AM128" s="1082"/>
      <c r="AN128" s="1082"/>
      <c r="AO128" s="1083"/>
      <c r="AP128" s="1085"/>
      <c r="AQ128" s="1086"/>
      <c r="AR128" s="1086"/>
      <c r="AS128" s="1086"/>
      <c r="AT128" s="1087"/>
      <c r="AU128" s="232"/>
      <c r="AV128" s="232"/>
      <c r="AW128" s="232"/>
      <c r="AX128" s="932" t="s">
        <v>493</v>
      </c>
      <c r="AY128" s="933"/>
      <c r="AZ128" s="933"/>
      <c r="BA128" s="933"/>
      <c r="BB128" s="933"/>
      <c r="BC128" s="933"/>
      <c r="BD128" s="933"/>
      <c r="BE128" s="934"/>
      <c r="BF128" s="1088" t="s">
        <v>444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494</v>
      </c>
      <c r="CQ128" s="762"/>
      <c r="CR128" s="762"/>
      <c r="CS128" s="762"/>
      <c r="CT128" s="762"/>
      <c r="CU128" s="762"/>
      <c r="CV128" s="762"/>
      <c r="CW128" s="762"/>
      <c r="CX128" s="762"/>
      <c r="CY128" s="762"/>
      <c r="CZ128" s="762"/>
      <c r="DA128" s="762"/>
      <c r="DB128" s="762"/>
      <c r="DC128" s="762"/>
      <c r="DD128" s="762"/>
      <c r="DE128" s="762"/>
      <c r="DF128" s="1072"/>
      <c r="DG128" s="1073" t="s">
        <v>176</v>
      </c>
      <c r="DH128" s="1074"/>
      <c r="DI128" s="1074"/>
      <c r="DJ128" s="1074"/>
      <c r="DK128" s="1074"/>
      <c r="DL128" s="1074" t="s">
        <v>495</v>
      </c>
      <c r="DM128" s="1074"/>
      <c r="DN128" s="1074"/>
      <c r="DO128" s="1074"/>
      <c r="DP128" s="1074"/>
      <c r="DQ128" s="1074" t="s">
        <v>395</v>
      </c>
      <c r="DR128" s="1074"/>
      <c r="DS128" s="1074"/>
      <c r="DT128" s="1074"/>
      <c r="DU128" s="1074"/>
      <c r="DV128" s="1075" t="s">
        <v>495</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496</v>
      </c>
      <c r="X129" s="1107"/>
      <c r="Y129" s="1107"/>
      <c r="Z129" s="1108"/>
      <c r="AA129" s="994">
        <v>4061891</v>
      </c>
      <c r="AB129" s="995"/>
      <c r="AC129" s="995"/>
      <c r="AD129" s="995"/>
      <c r="AE129" s="996"/>
      <c r="AF129" s="997">
        <v>4228754</v>
      </c>
      <c r="AG129" s="995"/>
      <c r="AH129" s="995"/>
      <c r="AI129" s="995"/>
      <c r="AJ129" s="996"/>
      <c r="AK129" s="997">
        <v>4168010</v>
      </c>
      <c r="AL129" s="995"/>
      <c r="AM129" s="995"/>
      <c r="AN129" s="995"/>
      <c r="AO129" s="996"/>
      <c r="AP129" s="1109"/>
      <c r="AQ129" s="1110"/>
      <c r="AR129" s="1110"/>
      <c r="AS129" s="1110"/>
      <c r="AT129" s="1111"/>
      <c r="AU129" s="233"/>
      <c r="AV129" s="233"/>
      <c r="AW129" s="233"/>
      <c r="AX129" s="1101" t="s">
        <v>497</v>
      </c>
      <c r="AY129" s="959"/>
      <c r="AZ129" s="959"/>
      <c r="BA129" s="959"/>
      <c r="BB129" s="959"/>
      <c r="BC129" s="959"/>
      <c r="BD129" s="959"/>
      <c r="BE129" s="960"/>
      <c r="BF129" s="1102" t="s">
        <v>395</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499</v>
      </c>
      <c r="X130" s="1107"/>
      <c r="Y130" s="1107"/>
      <c r="Z130" s="1108"/>
      <c r="AA130" s="994">
        <v>688843</v>
      </c>
      <c r="AB130" s="995"/>
      <c r="AC130" s="995"/>
      <c r="AD130" s="995"/>
      <c r="AE130" s="996"/>
      <c r="AF130" s="997">
        <v>684233</v>
      </c>
      <c r="AG130" s="995"/>
      <c r="AH130" s="995"/>
      <c r="AI130" s="995"/>
      <c r="AJ130" s="996"/>
      <c r="AK130" s="997">
        <v>675365</v>
      </c>
      <c r="AL130" s="995"/>
      <c r="AM130" s="995"/>
      <c r="AN130" s="995"/>
      <c r="AO130" s="996"/>
      <c r="AP130" s="1109"/>
      <c r="AQ130" s="1110"/>
      <c r="AR130" s="1110"/>
      <c r="AS130" s="1110"/>
      <c r="AT130" s="1111"/>
      <c r="AU130" s="233"/>
      <c r="AV130" s="233"/>
      <c r="AW130" s="233"/>
      <c r="AX130" s="1101" t="s">
        <v>500</v>
      </c>
      <c r="AY130" s="959"/>
      <c r="AZ130" s="959"/>
      <c r="BA130" s="959"/>
      <c r="BB130" s="959"/>
      <c r="BC130" s="959"/>
      <c r="BD130" s="959"/>
      <c r="BE130" s="960"/>
      <c r="BF130" s="1137">
        <v>8.1999999999999993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40">
        <v>3373048</v>
      </c>
      <c r="AB131" s="1022"/>
      <c r="AC131" s="1022"/>
      <c r="AD131" s="1022"/>
      <c r="AE131" s="1023"/>
      <c r="AF131" s="1021">
        <v>3544521</v>
      </c>
      <c r="AG131" s="1022"/>
      <c r="AH131" s="1022"/>
      <c r="AI131" s="1022"/>
      <c r="AJ131" s="1023"/>
      <c r="AK131" s="1021">
        <v>3492645</v>
      </c>
      <c r="AL131" s="1022"/>
      <c r="AM131" s="1022"/>
      <c r="AN131" s="1022"/>
      <c r="AO131" s="1023"/>
      <c r="AP131" s="1146"/>
      <c r="AQ131" s="1147"/>
      <c r="AR131" s="1147"/>
      <c r="AS131" s="1147"/>
      <c r="AT131" s="1148"/>
      <c r="AU131" s="233"/>
      <c r="AV131" s="233"/>
      <c r="AW131" s="233"/>
      <c r="AX131" s="1119" t="s">
        <v>502</v>
      </c>
      <c r="AY131" s="762"/>
      <c r="AZ131" s="762"/>
      <c r="BA131" s="762"/>
      <c r="BB131" s="762"/>
      <c r="BC131" s="762"/>
      <c r="BD131" s="762"/>
      <c r="BE131" s="1072"/>
      <c r="BF131" s="1120" t="s">
        <v>395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504</v>
      </c>
      <c r="W132" s="1130"/>
      <c r="X132" s="1130"/>
      <c r="Y132" s="1130"/>
      <c r="Z132" s="1131"/>
      <c r="AA132" s="1132">
        <v>8.3194487600000002</v>
      </c>
      <c r="AB132" s="1133"/>
      <c r="AC132" s="1133"/>
      <c r="AD132" s="1133"/>
      <c r="AE132" s="1134"/>
      <c r="AF132" s="1135">
        <v>8.0717535599999994</v>
      </c>
      <c r="AG132" s="1133"/>
      <c r="AH132" s="1133"/>
      <c r="AI132" s="1133"/>
      <c r="AJ132" s="1134"/>
      <c r="AK132" s="1135">
        <v>8.4767561550000003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505</v>
      </c>
      <c r="W133" s="1113"/>
      <c r="X133" s="1113"/>
      <c r="Y133" s="1113"/>
      <c r="Z133" s="1114"/>
      <c r="AA133" s="1115">
        <v>8.6</v>
      </c>
      <c r="AB133" s="1116"/>
      <c r="AC133" s="1116"/>
      <c r="AD133" s="1116"/>
      <c r="AE133" s="1117"/>
      <c r="AF133" s="1115">
        <v>8.5</v>
      </c>
      <c r="AG133" s="1116"/>
      <c r="AH133" s="1116"/>
      <c r="AI133" s="1116"/>
      <c r="AJ133" s="1117"/>
      <c r="AK133" s="1115">
        <v>8.1999999999999993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8wvPCSmxnvcwZDKbTCzX4awrUglcimzgNJv/J+eYC0jg6nwua2Ls+tpGLcEIYaKJFxXrMpXkBzVY/9M9UX54A==" saltValue="zF20Q/1YWVWgs8jwceS+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7"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xUDr8Bhya363vSQ0m3s1ZySjccRRY7I9JceVioxRvd6u90/LXgoEidlPzsSuPw6MKdaLqROuqUyUgAnp3RZpw==" saltValue="F42TEB/dH0zT40Rnl2VE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28"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2waILbLrqa2uy7MftIB/mP4cqTDo7VreftUvdT18av0F4DDg0l3WrcgqNQ19qFcGduWv9wabEEfhfrZ26tpUA==" saltValue="ndLiufS95g9k5rgDRP+y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514</v>
      </c>
      <c r="AL9" s="1153"/>
      <c r="AM9" s="1153"/>
      <c r="AN9" s="1154"/>
      <c r="AO9" s="281">
        <v>1149517</v>
      </c>
      <c r="AP9" s="281">
        <v>232132</v>
      </c>
      <c r="AQ9" s="282">
        <v>166998</v>
      </c>
      <c r="AR9" s="283">
        <v>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515</v>
      </c>
      <c r="AL10" s="1153"/>
      <c r="AM10" s="1153"/>
      <c r="AN10" s="1154"/>
      <c r="AO10" s="284">
        <v>180436</v>
      </c>
      <c r="AP10" s="284">
        <v>36437</v>
      </c>
      <c r="AQ10" s="285">
        <v>26170</v>
      </c>
      <c r="AR10" s="286">
        <v>39.200000000000003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516</v>
      </c>
      <c r="AL11" s="1153"/>
      <c r="AM11" s="1153"/>
      <c r="AN11" s="1154"/>
      <c r="AO11" s="284">
        <v>17451</v>
      </c>
      <c r="AP11" s="284">
        <v>3524</v>
      </c>
      <c r="AQ11" s="285">
        <v>5047</v>
      </c>
      <c r="AR11" s="286">
        <v>-30.2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517</v>
      </c>
      <c r="AL12" s="1153"/>
      <c r="AM12" s="1153"/>
      <c r="AN12" s="1154"/>
      <c r="AO12" s="284" t="s">
        <v>518</v>
      </c>
      <c r="AP12" s="284" t="s">
        <v>518</v>
      </c>
      <c r="AQ12" s="285" t="s">
        <v>518</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519</v>
      </c>
      <c r="AL13" s="1153"/>
      <c r="AM13" s="1153"/>
      <c r="AN13" s="1154"/>
      <c r="AO13" s="284">
        <v>39652</v>
      </c>
      <c r="AP13" s="284">
        <v>8007</v>
      </c>
      <c r="AQ13" s="285">
        <v>6466</v>
      </c>
      <c r="AR13" s="286">
        <v>23.8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520</v>
      </c>
      <c r="AL14" s="1153"/>
      <c r="AM14" s="1153"/>
      <c r="AN14" s="1154"/>
      <c r="AO14" s="284">
        <v>9849</v>
      </c>
      <c r="AP14" s="284">
        <v>1989</v>
      </c>
      <c r="AQ14" s="285">
        <v>3589</v>
      </c>
      <c r="AR14" s="286">
        <v>-44.6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521</v>
      </c>
      <c r="AL15" s="1156"/>
      <c r="AM15" s="1156"/>
      <c r="AN15" s="1157"/>
      <c r="AO15" s="284">
        <v>-81603</v>
      </c>
      <c r="AP15" s="284">
        <v>-16479</v>
      </c>
      <c r="AQ15" s="285">
        <v>-12920</v>
      </c>
      <c r="AR15" s="286">
        <v>27.5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1315302</v>
      </c>
      <c r="AP16" s="284">
        <v>265610</v>
      </c>
      <c r="AQ16" s="285">
        <v>195349</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526</v>
      </c>
      <c r="AL21" s="1159"/>
      <c r="AM21" s="1159"/>
      <c r="AN21" s="1160"/>
      <c r="AO21" s="297">
        <v>24.64</v>
      </c>
      <c r="AP21" s="298">
        <v>16.600000000000001</v>
      </c>
      <c r="AQ21" s="299">
        <v>8.0399999999999991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527</v>
      </c>
      <c r="AL22" s="1159"/>
      <c r="AM22" s="1159"/>
      <c r="AN22" s="1160"/>
      <c r="AO22" s="302">
        <v>96.4</v>
      </c>
      <c r="AP22" s="303">
        <v>95.6</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531</v>
      </c>
      <c r="AL32" s="1167"/>
      <c r="AM32" s="1167"/>
      <c r="AN32" s="1168"/>
      <c r="AO32" s="312">
        <v>799065</v>
      </c>
      <c r="AP32" s="312">
        <v>161362</v>
      </c>
      <c r="AQ32" s="313">
        <v>125145</v>
      </c>
      <c r="AR32" s="314">
        <v>28.9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532</v>
      </c>
      <c r="AL33" s="1167"/>
      <c r="AM33" s="1167"/>
      <c r="AN33" s="1168"/>
      <c r="AO33" s="312" t="s">
        <v>518</v>
      </c>
      <c r="AP33" s="312" t="s">
        <v>518</v>
      </c>
      <c r="AQ33" s="313">
        <v>142</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533</v>
      </c>
      <c r="AL34" s="1167"/>
      <c r="AM34" s="1167"/>
      <c r="AN34" s="1168"/>
      <c r="AO34" s="312" t="s">
        <v>518</v>
      </c>
      <c r="AP34" s="312" t="s">
        <v>518</v>
      </c>
      <c r="AQ34" s="313">
        <v>186</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534</v>
      </c>
      <c r="AL35" s="1167"/>
      <c r="AM35" s="1167"/>
      <c r="AN35" s="1168"/>
      <c r="AO35" s="312">
        <v>150078</v>
      </c>
      <c r="AP35" s="312">
        <v>30307</v>
      </c>
      <c r="AQ35" s="313">
        <v>24116</v>
      </c>
      <c r="AR35" s="314">
        <v>25.7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535</v>
      </c>
      <c r="AL36" s="1167"/>
      <c r="AM36" s="1167"/>
      <c r="AN36" s="1168"/>
      <c r="AO36" s="312">
        <v>60960</v>
      </c>
      <c r="AP36" s="312">
        <v>12310</v>
      </c>
      <c r="AQ36" s="313">
        <v>3945</v>
      </c>
      <c r="AR36" s="314">
        <v>212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536</v>
      </c>
      <c r="AL37" s="1167"/>
      <c r="AM37" s="1167"/>
      <c r="AN37" s="1168"/>
      <c r="AO37" s="312" t="s">
        <v>518</v>
      </c>
      <c r="AP37" s="312" t="s">
        <v>518</v>
      </c>
      <c r="AQ37" s="313">
        <v>817</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537</v>
      </c>
      <c r="AL38" s="1170"/>
      <c r="AM38" s="1170"/>
      <c r="AN38" s="1171"/>
      <c r="AO38" s="315">
        <v>77</v>
      </c>
      <c r="AP38" s="315">
        <v>16</v>
      </c>
      <c r="AQ38" s="316">
        <v>16</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538</v>
      </c>
      <c r="AL39" s="1170"/>
      <c r="AM39" s="1170"/>
      <c r="AN39" s="1171"/>
      <c r="AO39" s="312">
        <v>-38752</v>
      </c>
      <c r="AP39" s="312">
        <v>-7826</v>
      </c>
      <c r="AQ39" s="313">
        <v>-6780</v>
      </c>
      <c r="AR39" s="314">
        <v>15.4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539</v>
      </c>
      <c r="AL40" s="1167"/>
      <c r="AM40" s="1167"/>
      <c r="AN40" s="1168"/>
      <c r="AO40" s="312">
        <v>-675365</v>
      </c>
      <c r="AP40" s="312">
        <v>-136382</v>
      </c>
      <c r="AQ40" s="313">
        <v>-98746</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296063</v>
      </c>
      <c r="AP41" s="312">
        <v>59787</v>
      </c>
      <c r="AQ41" s="313">
        <v>48842</v>
      </c>
      <c r="AR41" s="314">
        <v>22.4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509</v>
      </c>
      <c r="AN49" s="1163" t="s">
        <v>543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2035659</v>
      </c>
      <c r="AN51" s="334">
        <v>380710</v>
      </c>
      <c r="AO51" s="335">
        <v>36.5</v>
      </c>
      <c r="AP51" s="336">
        <v>167497</v>
      </c>
      <c r="AQ51" s="337">
        <v>-17.399999999999999</v>
      </c>
      <c r="AR51" s="338">
        <v>53.9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807268</v>
      </c>
      <c r="AN52" s="342">
        <v>150976</v>
      </c>
      <c r="AO52" s="343">
        <v>38.200000000000003</v>
      </c>
      <c r="AP52" s="344">
        <v>82571</v>
      </c>
      <c r="AQ52" s="345">
        <v>3.6</v>
      </c>
      <c r="AR52" s="346">
        <v>34.6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2018814</v>
      </c>
      <c r="AN53" s="334">
        <v>385049</v>
      </c>
      <c r="AO53" s="335">
        <v>1.1000000000000001</v>
      </c>
      <c r="AP53" s="336">
        <v>190274</v>
      </c>
      <c r="AQ53" s="337">
        <v>13.6</v>
      </c>
      <c r="AR53" s="338">
        <v>-12.5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1275288</v>
      </c>
      <c r="AN54" s="342">
        <v>243236</v>
      </c>
      <c r="AO54" s="343">
        <v>61.1</v>
      </c>
      <c r="AP54" s="344">
        <v>88584</v>
      </c>
      <c r="AQ54" s="345">
        <v>7.3</v>
      </c>
      <c r="AR54" s="346">
        <v>53.8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1193446</v>
      </c>
      <c r="AN55" s="334">
        <v>232958</v>
      </c>
      <c r="AO55" s="335">
        <v>-39.5</v>
      </c>
      <c r="AP55" s="336">
        <v>200194</v>
      </c>
      <c r="AQ55" s="337">
        <v>5.2</v>
      </c>
      <c r="AR55" s="338">
        <v>-44.7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656946</v>
      </c>
      <c r="AN56" s="342">
        <v>128235</v>
      </c>
      <c r="AO56" s="343">
        <v>-47.3</v>
      </c>
      <c r="AP56" s="344">
        <v>106422</v>
      </c>
      <c r="AQ56" s="345">
        <v>20.100000000000001</v>
      </c>
      <c r="AR56" s="346">
        <v>-67.400000000000006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2105706</v>
      </c>
      <c r="AN57" s="334">
        <v>416477</v>
      </c>
      <c r="AO57" s="335">
        <v>78.8</v>
      </c>
      <c r="AP57" s="336">
        <v>196914</v>
      </c>
      <c r="AQ57" s="337">
        <v>-1.6</v>
      </c>
      <c r="AR57" s="338">
        <v>80.400000000000006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1651986</v>
      </c>
      <c r="AN58" s="342">
        <v>326738</v>
      </c>
      <c r="AO58" s="343">
        <v>154.80000000000001</v>
      </c>
      <c r="AP58" s="344">
        <v>98966</v>
      </c>
      <c r="AQ58" s="345">
        <v>-7</v>
      </c>
      <c r="AR58" s="346">
        <v>161.80000000000001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864612</v>
      </c>
      <c r="AN59" s="334">
        <v>174599</v>
      </c>
      <c r="AO59" s="335">
        <v>-58.1</v>
      </c>
      <c r="AP59" s="336">
        <v>204757</v>
      </c>
      <c r="AQ59" s="337">
        <v>4</v>
      </c>
      <c r="AR59" s="338">
        <v>-62.1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450594</v>
      </c>
      <c r="AN60" s="342">
        <v>90992</v>
      </c>
      <c r="AO60" s="343">
        <v>-72.2</v>
      </c>
      <c r="AP60" s="344">
        <v>106071</v>
      </c>
      <c r="AQ60" s="345">
        <v>7.2</v>
      </c>
      <c r="AR60" s="346">
        <v>-79.400000000000006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1643647</v>
      </c>
      <c r="AN61" s="349">
        <v>317959</v>
      </c>
      <c r="AO61" s="350">
        <v>3.8</v>
      </c>
      <c r="AP61" s="351">
        <v>191927</v>
      </c>
      <c r="AQ61" s="352">
        <v>0.8</v>
      </c>
      <c r="AR61" s="338">
        <v>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968416</v>
      </c>
      <c r="AN62" s="342">
        <v>188035</v>
      </c>
      <c r="AO62" s="343">
        <v>26.9</v>
      </c>
      <c r="AP62" s="344">
        <v>96523</v>
      </c>
      <c r="AQ62" s="345">
        <v>6.2</v>
      </c>
      <c r="AR62" s="346">
        <v>20.7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vz7rX3X906Ky1pWGh2xp8QOwclZ+nPMW40ZmRzy4J2VzONyQ7w+v2jGYpIA6G0qnHmLMfaduZKvjRdGYAS9vQ==" saltValue="jueyAtj/p7zfpU1qa/y9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Z78" zoomScaleNormal="100" zoomScaleSheetLayoutView="55" workbookViewId="0">
      <selection activeCell="AD86" sqref="AD8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dB/LUU4jFYXNKaRnuom+TXoDpsjaWnKR45uI4UgC7XmDilEPut15Vya1gVcbj3o6f6EPgDvkcPw7BZ7tNvbonA==" saltValue="tr0vkcfqe269HvBePAUx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8" zoomScaleNormal="100" zoomScaleSheetLayoutView="55" workbookViewId="0">
      <selection activeCell="BC22" sqref="BC2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loUvKUbrqiQOaZKtSmhHD8vWlV3kQuU8jjUQMrPNNI46Q0Ny2oawv0daNOMpaHQWLWg3bCdBY3T/x7aRWfNSyA==" saltValue="b5k/KBYbtKbJkGYNLBL2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5" t="s">
        <v>3</v>
      </c>
      <c r="D47" s="1175"/>
      <c r="E47" s="1176"/>
      <c r="F47" s="11">
        <v>23.18</v>
      </c>
      <c r="G47" s="12">
        <v>27.15</v>
      </c>
      <c r="H47" s="12">
        <v>25.41</v>
      </c>
      <c r="I47" s="12">
        <v>24.41</v>
      </c>
      <c r="J47" s="13">
        <v>24.76</v>
      </c>
    </row>
    <row r="48" spans="2:10" ht="57.75" customHeight="1" x14ac:dyDescent="0.15">
      <c r="B48" s="14"/>
      <c r="C48" s="1177" t="s">
        <v>4</v>
      </c>
      <c r="D48" s="1177"/>
      <c r="E48" s="1178"/>
      <c r="F48" s="15">
        <v>8.19</v>
      </c>
      <c r="G48" s="16">
        <v>5.87</v>
      </c>
      <c r="H48" s="16">
        <v>6.15</v>
      </c>
      <c r="I48" s="16">
        <v>7.8</v>
      </c>
      <c r="J48" s="17">
        <v>6.65</v>
      </c>
    </row>
    <row r="49" spans="2:10" ht="57.75" customHeight="1" thickBot="1" x14ac:dyDescent="0.2">
      <c r="B49" s="18"/>
      <c r="C49" s="1179" t="s">
        <v>5</v>
      </c>
      <c r="D49" s="1179"/>
      <c r="E49" s="1180"/>
      <c r="F49" s="19">
        <v>1.05</v>
      </c>
      <c r="G49" s="20">
        <v>1.61</v>
      </c>
      <c r="H49" s="20">
        <v>0.66</v>
      </c>
      <c r="I49" s="20">
        <v>1.89</v>
      </c>
      <c r="J49" s="21" t="s">
        <v>564</v>
      </c>
    </row>
    <row r="50" spans="2:10" x14ac:dyDescent="0.15"/>
  </sheetData>
  <sheetProtection algorithmName="SHA-512" hashValue="Iy5/9nQXJpvKiGJKsn+YYN9F9KUSV0DkOgyv8VLsXyGyqEgW+DPCD6+vna5a4XZABbwZ7cRXST/c9Ml5OqBm7g==" saltValue="8J09qX7Q2/9xafr+IBNM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中川　祐志</cp:lastModifiedBy>
  <cp:lastPrinted>2024-03-06T06:30:31Z</cp:lastPrinted>
  <dcterms:created xsi:type="dcterms:W3CDTF">2024-02-04T23:48:00Z</dcterms:created>
  <dcterms:modified xsi:type="dcterms:W3CDTF">2025-03-10T08:11:17Z</dcterms:modified>
  <cp:category/>
</cp:coreProperties>
</file>