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s>
  <calcPr calcId="145621" concurrentManualCount="2"/>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AM36" i="9"/>
  <c r="C36" i="9"/>
  <c r="CO35" i="9"/>
  <c r="BW35" i="9"/>
  <c r="AM35" i="9"/>
  <c r="C35" i="9"/>
  <c r="CO34" i="9"/>
  <c r="BW34" i="9"/>
  <c r="U34" i="9"/>
  <c r="U35" i="9" s="1"/>
  <c r="U36" i="9" s="1"/>
  <c r="U37" i="9" s="1"/>
  <c r="C34" i="9"/>
  <c r="AM34" i="9" l="1"/>
  <c r="BE34" i="9" s="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<sst xmlns="http://schemas.openxmlformats.org/spreadsheetml/2006/main" count="978" uniqueCount="555">
  <si>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</si>
  <si>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</si>
  <si>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</si>
  <si>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</si>
  <si>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</si>
  <si>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</si>
  <si>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</si>
  <si>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</si>
  <si>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</si>
  <si>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</si>
  <si>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</si>
  <si>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</si>
  <si>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</si>
  <si>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</si>
  <si>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</si>
  <si>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</si>
  <si>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</si>
  <si>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</si>
  <si>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</si>
  <si>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</si>
  <si>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</si>
  <si>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</si>
  <si>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</si>
  <si>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</si>
  <si>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</si>
  <si>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</si>
  <si>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</si>
  <si>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</si>
  <si>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</si>
  <si>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</si>
  <si>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</si>
  <si>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</si>
  <si>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</si>
  <si>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</si>
  <si>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</si>
  <si>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</si>
  <si>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</si>
  <si>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</si>
  <si>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</si>
  <si>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</si>
  <si>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</si>
  <si>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</si>
  <si>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</si>
  <si>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</si>
  <si>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</si>
  <si>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</si>
  <si>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</si>
  <si>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</si>
  <si>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</si>
  <si>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</si>
  <si>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</si>
  <si>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</si>
  <si>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</si>
  <si>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</si>
  <si>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</si>
  <si>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</si>
  <si>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</si>
  <si>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</si>
  <si>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</si>
  <si>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</si>
  <si>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</si>
  <si>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</si>
  <si>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</si>
  <si>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</si>
  <si>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</si>
  <si>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</si>
  <si>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</si>
  <si>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</si>
  <si>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</si>
  <si>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</si>
  <si>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</si>
  <si>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</si>
  <si>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</si>
  <si>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</si>
  <si>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</si>
  <si>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</si>
  <si>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</si>
  <si>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</si>
  <si>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</si>
  <si>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</si>
  <si>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</si>
  <si>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標津町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</si>
  <si>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</si>
  <si>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</si>
  <si>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</si>
  <si>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</si>
  <si>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</si>
  <si>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</si>
  <si>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</si>
  <si>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</si>
  <si>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</si>
  <si>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</si>
  <si>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</si>
  <si>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</si>
  <si>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</si>
  <si>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</si>
  <si>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</si>
  <si>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</si>
  <si>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</si>
  <si>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</si>
  <si>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</si>
  <si>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</si>
  <si>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</si>
  <si>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</si>
  <si>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</si>
  <si>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</si>
  <si>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</si>
  <si>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</si>
  <si>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</si>
  <si>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</si>
  <si>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</si>
  <si>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</si>
  <si>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</si>
  <si>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</si>
  <si>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</si>
  <si>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</si>
  <si>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</si>
  <si>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</si>
  <si>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</si>
  <si>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</si>
  <si>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</si>
  <si>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</si>
  <si>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</si>
  <si>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</si>
  <si>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</si>
  <si>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</si>
  <si>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</si>
  <si>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</si>
  <si>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</si>
  <si>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</si>
  <si>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</si>
  <si>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</si>
  <si>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</si>
  <si>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</si>
  <si>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</si>
  <si>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</si>
  <si>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</si>
  <si>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</si>
  <si>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</si>
  <si>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</si>
  <si>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</si>
  <si>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</si>
  <si>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</si>
  <si>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</si>
  <si>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</si>
  <si>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</si>
  <si>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</si>
  <si>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</si>
  <si>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</si>
  <si>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</si>
  <si>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</si>
  <si>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</si>
  <si>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</si>
  <si>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</si>
  <si>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</si>
  <si>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</si>
  <si>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</si>
  <si>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</si>
  <si>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</si>
  <si>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</si>
  <si>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</si>
  <si>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</si>
  <si>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</si>
  <si>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</si>
  <si>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</si>
  <si>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</si>
  <si>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</si>
  <si>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</si>
  <si>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</si>
  <si>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</si>
  <si>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</si>
  <si>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</si>
  <si>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</si>
  <si>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</si>
  <si>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</si>
  <si>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</si>
  <si>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</si>
  <si>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</si>
  <si>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</si>
  <si>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</si>
  <si>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</si>
  <si>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</si>
  <si>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</si>
  <si>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</si>
  <si>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</si>
  <si>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</si>
  <si>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</si>
  <si>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</si>
  <si>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</si>
  <si>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</si>
  <si>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</si>
  <si>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</si>
  <si>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</si>
  <si>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北海道標津町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</si>
  <si>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</si>
  <si>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</si>
  <si>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</si>
  <si>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</si>
  <si>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</si>
  <si>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</si>
  <si>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</si>
  <si>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</si>
  <si>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</si>
  <si>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</si>
  <si>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</si>
  <si>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</si>
  <si>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</si>
  <si>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</si>
  <si>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</si>
  <si>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</si>
  <si>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</si>
  <si>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</si>
  <si>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</si>
  <si>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</si>
  <si>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</si>
  <si>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</si>
  <si>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</si>
  <si>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</si>
  <si>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</si>
  <si>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</si>
  <si>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</si>
  <si>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</si>
  <si>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</si>
  <si>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</si>
  <si>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</si>
  <si>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</si>
  <si>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</si>
  <si>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</si>
  <si>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</si>
  <si>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</si>
  <si>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</si>
  <si>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</si>
  <si>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</si>
  <si>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</si>
  <si>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</si>
  <si>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</si>
  <si>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</si>
  <si>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</si>
  <si>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</si>
  <si>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</si>
  <si>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</si>
  <si>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</si>
  <si>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</si>
  <si>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</si>
  <si>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</si>
  <si>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</si>
  <si>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</si>
  <si>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</si>
  <si>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</si>
  <si>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</si>
  <si>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</si>
  <si>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</si>
  <si>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</si>
  <si>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</si>
  <si>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</si>
  <si>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</si>
  <si>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</si>
  <si>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</si>
  <si>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</si>
  <si>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</si>
  <si>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</si>
  <si>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</si>
  <si>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</si>
  <si>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</si>
  <si>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</si>
  <si>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</si>
  <si>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</si>
  <si>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</si>
  <si>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</si>
  <si>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</si>
  <si>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</si>
  <si>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</si>
  <si>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</si>
  <si>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</si>
  <si>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</si>
  <si>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</si>
  <si>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</si>
  <si>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</si>
  <si>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</si>
  <si>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</si>
  <si>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</si>
  <si>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</si>
  <si>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</si>
  <si>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</si>
  <si>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</si>
  <si>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</si>
  <si>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</si>
  <si>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</si>
  <si>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</si>
  <si>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</si>
  <si>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</si>
  <si>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</si>
  <si>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</si>
  <si>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</si>
  <si>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</si>
  <si>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</si>
  <si>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</si>
  <si>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</si>
  <si>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</si>
  <si>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</si>
  <si>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</si>
  <si>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</si>
  <si>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</si>
  <si>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</si>
  <si>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</si>
  <si>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</si>
  <si>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</si>
  <si>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</si>
  <si>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</si>
  <si>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</si>
  <si>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</si>
  <si>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</si>
  <si>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</si>
  <si>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</si>
  <si>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</si>
  <si>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</si>
  <si>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</si>
  <si>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</si>
  <si>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</si>
  <si>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</si>
  <si>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</si>
  <si>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</si>
  <si>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</si>
  <si>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</si>
  <si>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</si>
  <si>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</si>
  <si>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</si>
  <si>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</si>
  <si>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</si>
  <si>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</si>
  <si>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</si>
  <si>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</si>
  <si>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</si>
  <si>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</si>
  <si>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</si>
  <si>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</si>
  <si>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</si>
  <si>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</si>
  <si>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</si>
  <si>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</si>
  <si>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</si>
  <si>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北海道標津町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</si>
  <si>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</si>
  <si>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</si>
  <si>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</si>
  <si>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</si>
  <si>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</si>
  <si>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</si>
  <si>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</si>
  <si>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</si>
  <si>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</si>
  <si>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</si>
  <si>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</si>
  <si>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</si>
  <si>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</si>
  <si>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</si>
  <si>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</si>
  <si>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</si>
  <si>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</si>
  <si>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</si>
  <si>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</si>
  <si>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</si>
  <si>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</si>
  <si>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</si>
  <si>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</si>
  <si>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</si>
  <si>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</si>
  <si>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</si>
  <si>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</si>
  <si>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</si>
  <si>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</si>
  <si>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</si>
  <si>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</si>
  <si>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</si>
  <si>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</si>
  <si>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</si>
  <si>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</si>
  <si>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介護保険特別会計（事業勘定）</t>
    <phoneticPr fontId="5"/>
  </si>
  <si>
    <t>介護保険特別会計（サービス事業勘定）</t>
    <phoneticPr fontId="5"/>
  </si>
  <si>
    <t>-</t>
    <phoneticPr fontId="5"/>
  </si>
  <si>
    <t>後期高齢者医療特別会計</t>
    <phoneticPr fontId="5"/>
  </si>
  <si>
    <t>国民健康保険特別会計（病院事業）</t>
    <phoneticPr fontId="5"/>
  </si>
  <si>
    <t>法適用企業</t>
    <phoneticPr fontId="5"/>
  </si>
  <si>
    <t>簡易水道特別会計</t>
    <phoneticPr fontId="5"/>
  </si>
  <si>
    <t>法非適用企業</t>
    <phoneticPr fontId="5"/>
  </si>
  <si>
    <t>下水道特別会計</t>
    <phoneticPr fontId="5"/>
  </si>
  <si>
    <t>金山地域休養施設等特別会計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</si>
  <si>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</si>
  <si>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</si>
  <si>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</si>
  <si>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</si>
  <si>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</si>
  <si>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</si>
  <si>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</si>
  <si>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</si>
  <si>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</si>
  <si>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</si>
  <si>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</si>
  <si>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</si>
  <si>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</si>
  <si>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</si>
  <si>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</si>
  <si>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</si>
  <si>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</si>
  <si>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</si>
  <si>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</si>
  <si>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</si>
  <si>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</si>
  <si>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</si>
  <si>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</si>
  <si>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</si>
  <si>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</si>
  <si>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</si>
  <si>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</si>
  <si>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</si>
  <si>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</si>
  <si>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</si>
  <si>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</si>
  <si>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</si>
  <si>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</si>
  <si>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</si>
  <si>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</si>
  <si>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</si>
  <si>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</si>
  <si>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</si>
  <si>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</si>
  <si>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</si>
  <si>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</si>
  <si>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</si>
  <si>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</si>
  <si>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</si>
  <si>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</si>
  <si>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</si>
  <si>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</si>
  <si>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</si>
  <si>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</si>
  <si>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</si>
  <si>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</si>
  <si>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</si>
  <si>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</si>
  <si>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</si>
  <si>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</si>
  <si>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</si>
  <si>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</si>
  <si>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</si>
  <si>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</si>
  <si>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</si>
  <si>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国民健康保険特別会計（病院事業）</t>
    <phoneticPr fontId="5"/>
  </si>
  <si>
    <t>(Ｆ)</t>
    <phoneticPr fontId="5"/>
  </si>
  <si>
    <t>簡易水道特別会計</t>
    <phoneticPr fontId="5"/>
  </si>
  <si>
    <t>将来負担比率（(Ｅ)－(Ｆ)）／（(Ｃ)－(Ｄ)）×１００</t>
    <rPh sb="0" eb="2">
      <t>ショウライ</t>
    </rPh>
    <rPh sb="2" eb="4">
      <t>フタン</t>
    </rPh>
    <rPh sb="4" eb="6">
      <t>ヒリツ</t>
    </rPh>
    <phoneticPr fontId="5"/>
  </si>
  <si>
    <t>サーモンパーク特別会計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</si>
  <si>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</si>
  <si>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</si>
  <si>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</si>
  <si>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</si>
  <si>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</si>
  <si>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</si>
  <si>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</si>
  <si>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</si>
  <si>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</si>
  <si>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</si>
  <si>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</si>
  <si>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</si>
  <si>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</si>
  <si>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</si>
  <si>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</si>
  <si>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</si>
  <si>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</si>
  <si>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</si>
  <si>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</si>
  <si>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</si>
  <si>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</si>
  <si>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</si>
  <si>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</si>
  <si>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</si>
  <si>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</si>
  <si>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</si>
  <si>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</si>
  <si>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</si>
  <si>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</si>
  <si>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</si>
  <si>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</si>
  <si>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</si>
  <si>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</si>
  <si>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</si>
  <si>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</si>
  <si>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</si>
  <si>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</si>
  <si>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</si>
  <si>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</si>
  <si>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</si>
  <si>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</si>
  <si>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</si>
  <si>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</si>
  <si>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</si>
  <si>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</si>
  <si>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</si>
  <si>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</si>
  <si>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</si>
  <si>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</si>
  <si>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</si>
  <si>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</si>
  <si>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</si>
  <si>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</si>
  <si>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</si>
  <si>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</si>
  <si>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</si>
  <si>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</si>
  <si>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</si>
  <si>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</si>
  <si>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</si>
  <si>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</si>
  <si>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</si>
  <si>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</si>
  <si>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</si>
  <si>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</si>
  <si>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</si>
  <si>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</si>
  <si>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</si>
  <si>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</si>
  <si>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</si>
  <si>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</si>
  <si>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</si>
  <si>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</si>
  <si>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</si>
  <si>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</si>
  <si>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</si>
  <si>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</si>
  <si>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</si>
  <si>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</si>
  <si>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</si>
  <si>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</si>
  <si>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</si>
  <si>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</si>
  <si>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1.45</t>
  </si>
  <si>
    <t>▲ 2.55</t>
  </si>
  <si>
    <t>一般会計</t>
  </si>
  <si>
    <t>国民健康保険特別会計（病院事業）</t>
  </si>
  <si>
    <t>介護保険特別会計（事業勘定）</t>
  </si>
  <si>
    <t>簡易水道特別会計</t>
  </si>
  <si>
    <t>国民健康保険特別会計（事業勘定）</t>
  </si>
  <si>
    <t>後期高齢者医療特別会計</t>
  </si>
  <si>
    <t>介護保険特別会計（サービス事業勘定）</t>
  </si>
  <si>
    <t>下水道特別会計</t>
  </si>
  <si>
    <t>その他会計（赤字）</t>
  </si>
  <si>
    <t>その他会計（黒字）</t>
  </si>
  <si>
    <t>根室北部消防事務組合</t>
    <rPh sb="0" eb="2">
      <t>ネムロ</t>
    </rPh>
    <rPh sb="2" eb="4">
      <t>ホクブ</t>
    </rPh>
    <rPh sb="4" eb="6">
      <t>ショウボウ</t>
    </rPh>
    <rPh sb="6" eb="8">
      <t>ジム</t>
    </rPh>
    <rPh sb="8" eb="10">
      <t>クミアイ</t>
    </rPh>
    <phoneticPr fontId="2"/>
  </si>
  <si>
    <t>中標津町外2町葬斎組合</t>
    <rPh sb="0" eb="4">
      <t>ナカシベツチョウ</t>
    </rPh>
    <rPh sb="4" eb="5">
      <t>ホカ</t>
    </rPh>
    <rPh sb="6" eb="7">
      <t>チョウ</t>
    </rPh>
    <rPh sb="7" eb="8">
      <t>ソウ</t>
    </rPh>
    <rPh sb="8" eb="9">
      <t>ヒトシ</t>
    </rPh>
    <rPh sb="9" eb="11">
      <t>クミアイ</t>
    </rPh>
    <phoneticPr fontId="2"/>
  </si>
  <si>
    <t>根室北部衛生組合</t>
    <rPh sb="0" eb="2">
      <t>ネムロ</t>
    </rPh>
    <rPh sb="2" eb="4">
      <t>ホクブ</t>
    </rPh>
    <rPh sb="4" eb="6">
      <t>エイセイ</t>
    </rPh>
    <rPh sb="6" eb="8">
      <t>クミアイ</t>
    </rPh>
    <phoneticPr fontId="2"/>
  </si>
  <si>
    <t>根室北部廃棄物処理広域連合</t>
    <rPh sb="0" eb="2">
      <t>ネムロ</t>
    </rPh>
    <rPh sb="2" eb="4">
      <t>ホクブ</t>
    </rPh>
    <rPh sb="4" eb="7">
      <t>ハイキブツ</t>
    </rPh>
    <rPh sb="7" eb="9">
      <t>ショリ</t>
    </rPh>
    <rPh sb="9" eb="11">
      <t>コウイキ</t>
    </rPh>
    <rPh sb="11" eb="13">
      <t>レンゴウ</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</si>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</sst>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146140</c:v>
                </c:pt>
                <c:pt idx="1">
                  <c:v>146641</c:v>
                </c:pt>
                <c:pt idx="2">
                  <c:v>174587</c:v>
                </c:pt>
                <c:pt idx="3">
                  <c:v>175675</c:v>
                </c:pt>
                <c:pt idx="4">
                  <c:v>162193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202766</c:v>
                </c:pt>
                <c:pt idx="1">
                  <c:v>237199</c:v>
                </c:pt>
                <c:pt idx="2">
                  <c:v>256624</c:v>
                </c:pt>
                <c:pt idx="3">
                  <c:v>196885</c:v>
                </c:pt>
                <c:pt idx="4">
                  <c:v>234435</c:v>
                </c:pt>
              </c:numCache>
            </c:numRef>
          </c:val>
          <c:smooth val="0"/>
        </c:ser>
        <c:dLbls>
          <c:showLegendKey val="0"/>
          <c:showVal val="0"/>
          <c:showCatName val="0"/>
          <c:showSerName val="0"/>
          <c:showPercent val="0"/>
          <c:showBubbleSize val="0"/>
        </c:dLbls>
        <c:marker val="1"/>
        <c:smooth val="0"/>
        <c:axId val="178987008"/>
        <c:axId val="141488064"/>
      </c:lineChart>
      <c:catAx>
        <c:axId val="1789870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488064"/>
        <c:crosses val="autoZero"/>
        <c:auto val="1"/>
        <c:lblAlgn val="ctr"/>
        <c:lblOffset val="100"/>
        <c:tickLblSkip val="1"/>
        <c:tickMarkSkip val="1"/>
        <c:noMultiLvlLbl val="0"/>
      </c:catAx>
      <c:valAx>
        <c:axId val="141488064"/>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89870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6.37</c:v>
                </c:pt>
                <c:pt idx="1">
                  <c:v>1.99</c:v>
                </c:pt>
                <c:pt idx="2">
                  <c:v>5.09</c:v>
                </c:pt>
                <c:pt idx="3">
                  <c:v>2.86</c:v>
                </c:pt>
                <c:pt idx="4">
                  <c:v>8.7799999999999994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18.59</c:v>
                </c:pt>
                <c:pt idx="1">
                  <c:v>19.559999999999999</c:v>
                </c:pt>
                <c:pt idx="2">
                  <c:v>19.510000000000002</c:v>
                </c:pt>
                <c:pt idx="3">
                  <c:v>20.8</c:v>
                </c:pt>
                <c:pt idx="4">
                  <c:v>22.94</c:v>
                </c:pt>
              </c:numCache>
            </c:numRef>
          </c:val>
        </c:ser>
        <c:dLbls>
          <c:showLegendKey val="0"/>
          <c:showVal val="0"/>
          <c:showCatName val="0"/>
          <c:showSerName val="0"/>
          <c:showPercent val="0"/>
          <c:showBubbleSize val="0"/>
        </c:dLbls>
        <c:gapWidth val="250"/>
        <c:overlap val="100"/>
        <c:axId val="193091584"/>
        <c:axId val="141491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5.35</c:v>
                </c:pt>
                <c:pt idx="1">
                  <c:v>-1.45</c:v>
                </c:pt>
                <c:pt idx="2">
                  <c:v>3.11</c:v>
                </c:pt>
                <c:pt idx="3">
                  <c:v>-2.5499999999999998</c:v>
                </c:pt>
                <c:pt idx="4">
                  <c:v>8.5</c:v>
                </c:pt>
              </c:numCache>
            </c:numRef>
          </c:val>
          <c:smooth val="0"/>
        </c:ser>
        <c:dLbls>
          <c:showLegendKey val="0"/>
          <c:showVal val="0"/>
          <c:showCatName val="0"/>
          <c:showSerName val="0"/>
          <c:showPercent val="0"/>
          <c:showBubbleSize val="0"/>
        </c:dLbls>
        <c:marker val="1"/>
        <c:smooth val="0"/>
        <c:axId val="193091584"/>
        <c:axId val="141491520"/>
      </c:lineChart>
      <c:catAx>
        <c:axId val="193091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491520"/>
        <c:crosses val="autoZero"/>
        <c:auto val="1"/>
        <c:lblAlgn val="ctr"/>
        <c:lblOffset val="100"/>
        <c:tickLblSkip val="1"/>
        <c:tickMarkSkip val="1"/>
        <c:noMultiLvlLbl val="0"/>
      </c:catAx>
      <c:valAx>
        <c:axId val="141491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3091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介護保険特別会計（サービス事業勘定）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0.01</c:v>
                </c:pt>
                <c:pt idx="4">
                  <c:v>#N/A</c:v>
                </c:pt>
                <c:pt idx="5">
                  <c:v>0.02</c:v>
                </c:pt>
                <c:pt idx="6">
                  <c:v>#N/A</c:v>
                </c:pt>
                <c:pt idx="7">
                  <c:v>0</c:v>
                </c:pt>
                <c:pt idx="8">
                  <c:v>#N/A</c:v>
                </c:pt>
                <c:pt idx="9">
                  <c:v>0</c:v>
                </c:pt>
              </c:numCache>
            </c:numRef>
          </c:val>
        </c:ser>
        <c:ser>
          <c:idx val="5"/>
          <c:order val="5"/>
          <c:tx>
            <c:strRef>
              <c:f>データシート!$A$32</c:f>
              <c:strCache>
                <c:ptCount val="1"/>
                <c:pt idx="0">
                  <c:v>国民健康保険特別会計（事業勘定）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0.53</c:v>
                </c:pt>
                <c:pt idx="2">
                  <c:v>#N/A</c:v>
                </c:pt>
                <c:pt idx="3">
                  <c:v>0.18</c:v>
                </c:pt>
                <c:pt idx="4">
                  <c:v>#N/A</c:v>
                </c:pt>
                <c:pt idx="5">
                  <c:v>0.41</c:v>
                </c:pt>
                <c:pt idx="6">
                  <c:v>#N/A</c:v>
                </c:pt>
                <c:pt idx="7">
                  <c:v>0</c:v>
                </c:pt>
                <c:pt idx="8">
                  <c:v>#N/A</c:v>
                </c:pt>
                <c:pt idx="9">
                  <c:v>0.11</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c:v>
                </c:pt>
                <c:pt idx="2">
                  <c:v>#N/A</c:v>
                </c:pt>
                <c:pt idx="3">
                  <c:v>0</c:v>
                </c:pt>
                <c:pt idx="4">
                  <c:v>#N/A</c:v>
                </c:pt>
                <c:pt idx="5">
                  <c:v>0.45</c:v>
                </c:pt>
                <c:pt idx="6">
                  <c:v>#N/A</c:v>
                </c:pt>
                <c:pt idx="7">
                  <c:v>0.03</c:v>
                </c:pt>
                <c:pt idx="8">
                  <c:v>#N/A</c:v>
                </c:pt>
                <c:pt idx="9">
                  <c:v>0.13</c:v>
                </c:pt>
              </c:numCache>
            </c:numRef>
          </c:val>
        </c:ser>
        <c:ser>
          <c:idx val="7"/>
          <c:order val="7"/>
          <c:tx>
            <c:strRef>
              <c:f>データシート!$A$34</c:f>
              <c:strCache>
                <c:ptCount val="1"/>
                <c:pt idx="0">
                  <c:v>介護保険特別会計（事業勘定）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0.2</c:v>
                </c:pt>
                <c:pt idx="2">
                  <c:v>#N/A</c:v>
                </c:pt>
                <c:pt idx="3">
                  <c:v>0.19</c:v>
                </c:pt>
                <c:pt idx="4">
                  <c:v>#N/A</c:v>
                </c:pt>
                <c:pt idx="5">
                  <c:v>7.0000000000000007E-2</c:v>
                </c:pt>
                <c:pt idx="6">
                  <c:v>#N/A</c:v>
                </c:pt>
                <c:pt idx="7">
                  <c:v>0.4</c:v>
                </c:pt>
                <c:pt idx="8">
                  <c:v>#N/A</c:v>
                </c:pt>
                <c:pt idx="9">
                  <c:v>0.91</c:v>
                </c:pt>
              </c:numCache>
            </c:numRef>
          </c:val>
        </c:ser>
        <c:ser>
          <c:idx val="8"/>
          <c:order val="8"/>
          <c:tx>
            <c:strRef>
              <c:f>データシート!$A$35</c:f>
              <c:strCache>
                <c:ptCount val="1"/>
                <c:pt idx="0">
                  <c:v>国民健康保険特別会計（病院事業）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0.79</c:v>
                </c:pt>
                <c:pt idx="2">
                  <c:v>#N/A</c:v>
                </c:pt>
                <c:pt idx="3">
                  <c:v>1.62</c:v>
                </c:pt>
                <c:pt idx="4">
                  <c:v>#N/A</c:v>
                </c:pt>
                <c:pt idx="5">
                  <c:v>2.46</c:v>
                </c:pt>
                <c:pt idx="6">
                  <c:v>#N/A</c:v>
                </c:pt>
                <c:pt idx="7">
                  <c:v>3.4</c:v>
                </c:pt>
                <c:pt idx="8">
                  <c:v>#N/A</c:v>
                </c:pt>
                <c:pt idx="9">
                  <c:v>2.87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6.36</c:v>
                </c:pt>
                <c:pt idx="2">
                  <c:v>#N/A</c:v>
                </c:pt>
                <c:pt idx="3">
                  <c:v>1.99</c:v>
                </c:pt>
                <c:pt idx="4">
                  <c:v>#N/A</c:v>
                </c:pt>
                <c:pt idx="5">
                  <c:v>5.08</c:v>
                </c:pt>
                <c:pt idx="6">
                  <c:v>#N/A</c:v>
                </c:pt>
                <c:pt idx="7">
                  <c:v>2.85</c:v>
                </c:pt>
                <c:pt idx="8">
                  <c:v>#N/A</c:v>
                </c:pt>
                <c:pt idx="9">
                  <c:v>8.7799999999999994</c:v>
                </c:pt>
              </c:numCache>
            </c:numRef>
          </c:val>
        </c:ser>
        <c:dLbls>
          <c:showLegendKey val="0"/>
          <c:showVal val="0"/>
          <c:showCatName val="0"/>
          <c:showSerName val="0"/>
          <c:showPercent val="0"/>
          <c:showBubbleSize val="0"/>
        </c:dLbls>
        <c:gapWidth val="150"/>
        <c:overlap val="100"/>
        <c:axId val="183427072"/>
        <c:axId val="184338688"/>
      </c:barChart>
      <c:catAx>
        <c:axId val="183427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4338688"/>
        <c:crosses val="autoZero"/>
        <c:auto val="1"/>
        <c:lblAlgn val="ctr"/>
        <c:lblOffset val="100"/>
        <c:tickLblSkip val="1"/>
        <c:tickMarkSkip val="1"/>
        <c:noMultiLvlLbl val="0"/>
      </c:catAx>
      <c:valAx>
        <c:axId val="1843386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427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671</c:v>
                </c:pt>
                <c:pt idx="5">
                  <c:v>670</c:v>
                </c:pt>
                <c:pt idx="8">
                  <c:v>689</c:v>
                </c:pt>
                <c:pt idx="11">
                  <c:v>675</c:v>
                </c:pt>
                <c:pt idx="14">
                  <c:v>676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108</c:v>
                </c:pt>
                <c:pt idx="3">
                  <c:v>105</c:v>
                </c:pt>
                <c:pt idx="6">
                  <c:v>87</c:v>
                </c:pt>
                <c:pt idx="9">
                  <c:v>3</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85</c:v>
                </c:pt>
                <c:pt idx="3">
                  <c:v>85</c:v>
                </c:pt>
                <c:pt idx="6">
                  <c:v>86</c:v>
                </c:pt>
                <c:pt idx="9">
                  <c:v>87</c:v>
                </c:pt>
                <c:pt idx="12">
                  <c:v>103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252</c:v>
                </c:pt>
                <c:pt idx="3">
                  <c:v>237</c:v>
                </c:pt>
                <c:pt idx="6">
                  <c:v>229</c:v>
                </c:pt>
                <c:pt idx="9">
                  <c:v>215</c:v>
                </c:pt>
                <c:pt idx="12">
                  <c:v>195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615</c:v>
                </c:pt>
                <c:pt idx="3">
                  <c:v>622</c:v>
                </c:pt>
                <c:pt idx="6">
                  <c:v>637</c:v>
                </c:pt>
                <c:pt idx="9">
                  <c:v>629</c:v>
                </c:pt>
                <c:pt idx="12">
                  <c:v>612</c:v>
                </c:pt>
              </c:numCache>
            </c:numRef>
          </c:val>
        </c:ser>
        <c:dLbls>
          <c:showLegendKey val="0"/>
          <c:showVal val="0"/>
          <c:showCatName val="0"/>
          <c:showSerName val="0"/>
          <c:showPercent val="0"/>
          <c:showBubbleSize val="0"/>
        </c:dLbls>
        <c:gapWidth val="100"/>
        <c:overlap val="100"/>
        <c:axId val="192666624"/>
        <c:axId val="1843415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389</c:v>
                </c:pt>
                <c:pt idx="2">
                  <c:v>#N/A</c:v>
                </c:pt>
                <c:pt idx="3">
                  <c:v>#N/A</c:v>
                </c:pt>
                <c:pt idx="4">
                  <c:v>379</c:v>
                </c:pt>
                <c:pt idx="5">
                  <c:v>#N/A</c:v>
                </c:pt>
                <c:pt idx="6">
                  <c:v>#N/A</c:v>
                </c:pt>
                <c:pt idx="7">
                  <c:v>350</c:v>
                </c:pt>
                <c:pt idx="8">
                  <c:v>#N/A</c:v>
                </c:pt>
                <c:pt idx="9">
                  <c:v>#N/A</c:v>
                </c:pt>
                <c:pt idx="10">
                  <c:v>259</c:v>
                </c:pt>
                <c:pt idx="11">
                  <c:v>#N/A</c:v>
                </c:pt>
                <c:pt idx="12">
                  <c:v>#N/A</c:v>
                </c:pt>
                <c:pt idx="13">
                  <c:v>237</c:v>
                </c:pt>
                <c:pt idx="14">
                  <c:v>#N/A</c:v>
                </c:pt>
              </c:numCache>
            </c:numRef>
          </c:val>
          <c:smooth val="0"/>
        </c:ser>
        <c:dLbls>
          <c:showLegendKey val="0"/>
          <c:showVal val="0"/>
          <c:showCatName val="0"/>
          <c:showSerName val="0"/>
          <c:showPercent val="0"/>
          <c:showBubbleSize val="0"/>
        </c:dLbls>
        <c:marker val="1"/>
        <c:smooth val="0"/>
        <c:axId val="192666624"/>
        <c:axId val="184341568"/>
      </c:lineChart>
      <c:catAx>
        <c:axId val="192666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4341568"/>
        <c:crosses val="autoZero"/>
        <c:auto val="1"/>
        <c:lblAlgn val="ctr"/>
        <c:lblOffset val="100"/>
        <c:tickLblSkip val="1"/>
        <c:tickMarkSkip val="1"/>
        <c:noMultiLvlLbl val="0"/>
      </c:catAx>
      <c:valAx>
        <c:axId val="184341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2666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5779</c:v>
                </c:pt>
                <c:pt idx="5">
                  <c:v>5913</c:v>
                </c:pt>
                <c:pt idx="8">
                  <c:v>5746</c:v>
                </c:pt>
                <c:pt idx="11">
                  <c:v>5643</c:v>
                </c:pt>
                <c:pt idx="14">
                  <c:v>5698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212</c:v>
                </c:pt>
                <c:pt idx="5">
                  <c:v>204</c:v>
                </c:pt>
                <c:pt idx="8">
                  <c:v>253</c:v>
                </c:pt>
                <c:pt idx="11">
                  <c:v>229</c:v>
                </c:pt>
                <c:pt idx="14">
                  <c:v>226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3947</c:v>
                </c:pt>
                <c:pt idx="5">
                  <c:v>4668</c:v>
                </c:pt>
                <c:pt idx="8">
                  <c:v>5042</c:v>
                </c:pt>
                <c:pt idx="11">
                  <c:v>5193</c:v>
                </c:pt>
                <c:pt idx="14">
                  <c:v>5268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972</c:v>
                </c:pt>
                <c:pt idx="3">
                  <c:v>952</c:v>
                </c:pt>
                <c:pt idx="6">
                  <c:v>993</c:v>
                </c:pt>
                <c:pt idx="9">
                  <c:v>932</c:v>
                </c:pt>
                <c:pt idx="12">
                  <c:v>760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674</c:v>
                </c:pt>
                <c:pt idx="3">
                  <c:v>742</c:v>
                </c:pt>
                <c:pt idx="6">
                  <c:v>695</c:v>
                </c:pt>
                <c:pt idx="9">
                  <c:v>659</c:v>
                </c:pt>
                <c:pt idx="12">
                  <c:v>572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2010</c:v>
                </c:pt>
                <c:pt idx="3">
                  <c:v>1853</c:v>
                </c:pt>
                <c:pt idx="6">
                  <c:v>1599</c:v>
                </c:pt>
                <c:pt idx="9">
                  <c:v>1506</c:v>
                </c:pt>
                <c:pt idx="12">
                  <c:v>1411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196</c:v>
                </c:pt>
                <c:pt idx="3">
                  <c:v>97</c:v>
                </c:pt>
                <c:pt idx="6">
                  <c:v>12</c:v>
                </c:pt>
                <c:pt idx="9">
                  <c:v>10</c:v>
                </c:pt>
                <c:pt idx="12">
                  <c:v>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6074</c:v>
                </c:pt>
                <c:pt idx="3">
                  <c:v>6147</c:v>
                </c:pt>
                <c:pt idx="6">
                  <c:v>6366</c:v>
                </c:pt>
                <c:pt idx="9">
                  <c:v>6471</c:v>
                </c:pt>
                <c:pt idx="12">
                  <c:v>6565</c:v>
                </c:pt>
              </c:numCache>
            </c:numRef>
          </c:val>
        </c:ser>
        <c:dLbls>
          <c:showLegendKey val="0"/>
          <c:showVal val="0"/>
          <c:showCatName val="0"/>
          <c:showSerName val="0"/>
          <c:showPercent val="0"/>
          <c:showBubbleSize val="0"/>
        </c:dLbls>
        <c:gapWidth val="100"/>
        <c:overlap val="100"/>
        <c:axId val="193615872"/>
        <c:axId val="683540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93615872"/>
        <c:axId val="68354048"/>
      </c:lineChart>
      <c:catAx>
        <c:axId val="193615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68354048"/>
        <c:crosses val="autoZero"/>
        <c:auto val="1"/>
        <c:lblAlgn val="ctr"/>
        <c:lblOffset val="100"/>
        <c:tickLblSkip val="1"/>
        <c:tickMarkSkip val="1"/>
        <c:noMultiLvlLbl val="0"/>
      </c:catAx>
      <c:valAx>
        <c:axId val="683540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3615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平成１４年度以降建設事業に充てる町債を３億円に抑制してきた事、過疎地域の指定により過疎対策事業債の発行が可能になったことから、実質公債費率は減少傾向にある。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今後、子ども園の本工事や耐震改修など大型事業が予定されているが、引き続き町債の抑制・事業の平準化を図ることとしたい。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債務負担行為の終了や公営企業債の残高の減少、充当可能財源である財政調整基金への積立等により年々将来負担比率は減少している。平成２３年度から平成２７年度決算では充当可能財源等が将来負担額を上回っ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施設新築及び耐震改修など、今後大型事業が予定されているが、平時における町債発行抑制など将来の負担軽減に努めるもである。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5,411
5,383
624.68
6,488,154
6,131,579
348,948
3,972,159
6,564,625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65/107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口減少や基幹産業である秋鮭漁の不漁等により町税等の収入源などから類似団体平均を下回っている。定年退職者の不補充などによる職員数の削減（一般会計職員は平成１５年度から平成２６年度まで２８人減）、議員数の削減（平成１９年度の改選時に１９人から１１人、平成２７年度からは</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10</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人）を行い、歳出の徹底的な見直し、町税など徴収金の収納率向上による歳入確保に努めている。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36286</xdr:rowOff>
    </xdr:from>
    <xdr:to>
      <xdr:col>7</xdr:col>
      <xdr:colOff>152400</xdr:colOff>
      <xdr:row>44</xdr:row>
      <xdr:rowOff>113393</xdr:rowOff>
    </xdr:to>
    <xdr:cxnSp macro="">
      <xdr:nvCxnSpPr>
        <xdr:cNvPr id="64" name="直線コネクタ 63"/>
        <xdr:cNvCxnSpPr/>
      </xdr:nvCxnSpPr>
      <xdr:spPr>
        <a:xfrm flipV="1">
          <a:off x="4953000" y="603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85470</xdr:rowOff>
    </xdr:from>
    <xdr:ext cx="762000" cy="259045"/>
    <xdr:sp macro="" textlink="">
      <xdr:nvSpPr>
        <xdr:cNvPr id="65" name="財政力最小値テキスト"/>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113393</xdr:rowOff>
    </xdr:from>
    <xdr:to>
      <xdr:col>7</xdr:col>
      <xdr:colOff>241300</xdr:colOff>
      <xdr:row>44</xdr:row>
      <xdr:rowOff>113393</xdr:rowOff>
    </xdr:to>
    <xdr:cxnSp macro="">
      <xdr:nvCxnSpPr>
        <xdr:cNvPr id="66" name="直線コネクタ 65"/>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122663</xdr:rowOff>
    </xdr:from>
    <xdr:ext cx="762000" cy="259045"/>
    <xdr:sp macro="" textlink="">
      <xdr:nvSpPr>
        <xdr:cNvPr id="67" name="財政力最大値テキスト"/>
        <xdr:cNvSpPr txBox="1"/>
      </xdr:nvSpPr>
      <xdr:spPr>
        <a:xfrm>
          <a:off x="5041900" y="578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36286</xdr:rowOff>
    </xdr:from>
    <xdr:to>
      <xdr:col>7</xdr:col>
      <xdr:colOff>241300</xdr:colOff>
      <xdr:row>35</xdr:row>
      <xdr:rowOff>36286</xdr:rowOff>
    </xdr:to>
    <xdr:cxnSp macro="">
      <xdr:nvCxnSpPr>
        <xdr:cNvPr id="68" name="直線コネクタ 67"/>
        <xdr:cNvCxnSpPr/>
      </xdr:nvCxnSpPr>
      <xdr:spPr>
        <a:xfrm>
          <a:off x="4864100" y="603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164193</xdr:rowOff>
    </xdr:to>
    <xdr:cxnSp macro="">
      <xdr:nvCxnSpPr>
        <xdr:cNvPr id="69" name="直線コネクタ 68"/>
        <xdr:cNvCxnSpPr/>
      </xdr:nvCxnSpPr>
      <xdr:spPr>
        <a:xfrm flipV="1">
          <a:off x="4114800" y="7502072"/>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9270</xdr:rowOff>
    </xdr:from>
    <xdr:ext cx="762000" cy="259045"/>
    <xdr:sp macro="" textlink="">
      <xdr:nvSpPr>
        <xdr:cNvPr id="70" name="財政力平均値テキスト"/>
        <xdr:cNvSpPr txBox="1"/>
      </xdr:nvSpPr>
      <xdr:spPr>
        <a:xfrm>
          <a:off x="5041900" y="7210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1" name="フローチャート : 判断 70"/>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43</xdr:row>
      <xdr:rowOff>164193</xdr:rowOff>
    </xdr:to>
    <xdr:cxnSp macro="">
      <xdr:nvCxnSpPr>
        <xdr:cNvPr id="72" name="直線コネクタ 71"/>
        <xdr:cNvCxnSpPr/>
      </xdr:nvCxnSpPr>
      <xdr:spPr>
        <a:xfrm>
          <a:off x="3225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27215</xdr:rowOff>
    </xdr:from>
    <xdr:to>
      <xdr:col>6</xdr:col>
      <xdr:colOff>50800</xdr:colOff>
      <xdr:row>43</xdr:row>
      <xdr:rowOff>128815</xdr:rowOff>
    </xdr:to>
    <xdr:sp macro="" textlink="">
      <xdr:nvSpPr>
        <xdr:cNvPr id="73" name="フローチャート : 判断 72"/>
        <xdr:cNvSpPr/>
      </xdr:nvSpPr>
      <xdr:spPr>
        <a:xfrm>
          <a:off x="4064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138992</xdr:rowOff>
    </xdr:from>
    <xdr:ext cx="736600" cy="259045"/>
    <xdr:sp macro="" textlink="">
      <xdr:nvSpPr>
        <xdr:cNvPr id="74" name="テキスト ボックス 73"/>
        <xdr:cNvSpPr txBox="1"/>
      </xdr:nvSpPr>
      <xdr:spPr>
        <a:xfrm>
          <a:off x="3733800" y="716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146957</xdr:rowOff>
    </xdr:from>
    <xdr:to>
      <xdr:col>4</xdr:col>
      <xdr:colOff>482600</xdr:colOff>
      <xdr:row>43</xdr:row>
      <xdr:rowOff>164193</xdr:rowOff>
    </xdr:to>
    <xdr:cxnSp macro="">
      <xdr:nvCxnSpPr>
        <xdr:cNvPr id="75" name="直線コネクタ 74"/>
        <xdr:cNvCxnSpPr/>
      </xdr:nvCxnSpPr>
      <xdr:spPr>
        <a:xfrm>
          <a:off x="2336800" y="751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121755</xdr:rowOff>
    </xdr:from>
    <xdr:ext cx="762000" cy="259045"/>
    <xdr:sp macro="" textlink="">
      <xdr:nvSpPr>
        <xdr:cNvPr id="77" name="テキスト ボックス 76"/>
        <xdr:cNvSpPr txBox="1"/>
      </xdr:nvSpPr>
      <xdr:spPr>
        <a:xfrm>
          <a:off x="2844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129722</xdr:rowOff>
    </xdr:from>
    <xdr:to>
      <xdr:col>3</xdr:col>
      <xdr:colOff>279400</xdr:colOff>
      <xdr:row>43</xdr:row>
      <xdr:rowOff>146957</xdr:rowOff>
    </xdr:to>
    <xdr:cxnSp macro="">
      <xdr:nvCxnSpPr>
        <xdr:cNvPr id="78" name="直線コネクタ 77"/>
        <xdr:cNvCxnSpPr/>
      </xdr:nvCxnSpPr>
      <xdr:spPr>
        <a:xfrm>
          <a:off x="1447800" y="75020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9" name="フローチャート : 判断 78"/>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80" name="テキスト ボックス 79"/>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164193</xdr:rowOff>
    </xdr:from>
    <xdr:to>
      <xdr:col>2</xdr:col>
      <xdr:colOff>127000</xdr:colOff>
      <xdr:row>43</xdr:row>
      <xdr:rowOff>94343</xdr:rowOff>
    </xdr:to>
    <xdr:sp macro="" textlink="">
      <xdr:nvSpPr>
        <xdr:cNvPr id="81" name="フローチャート : 判断 80"/>
        <xdr:cNvSpPr/>
      </xdr:nvSpPr>
      <xdr:spPr>
        <a:xfrm>
          <a:off x="1397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104520</xdr:rowOff>
    </xdr:from>
    <xdr:ext cx="762000" cy="259045"/>
    <xdr:sp macro="" textlink="">
      <xdr:nvSpPr>
        <xdr:cNvPr id="82" name="テキスト ボックス 81"/>
        <xdr:cNvSpPr txBox="1"/>
      </xdr:nvSpPr>
      <xdr:spPr>
        <a:xfrm>
          <a:off x="1066800" y="7133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89"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113393</xdr:rowOff>
    </xdr:from>
    <xdr:to>
      <xdr:col>6</xdr:col>
      <xdr:colOff>50800</xdr:colOff>
      <xdr:row>44</xdr:row>
      <xdr:rowOff>43543</xdr:rowOff>
    </xdr:to>
    <xdr:sp macro="" textlink="">
      <xdr:nvSpPr>
        <xdr:cNvPr id="90" name="円/楕円 89"/>
        <xdr:cNvSpPr/>
      </xdr:nvSpPr>
      <xdr:spPr>
        <a:xfrm>
          <a:off x="4064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28320</xdr:rowOff>
    </xdr:from>
    <xdr:ext cx="736600" cy="259045"/>
    <xdr:sp macro="" textlink="">
      <xdr:nvSpPr>
        <xdr:cNvPr id="91" name="テキスト ボックス 90"/>
        <xdr:cNvSpPr txBox="1"/>
      </xdr:nvSpPr>
      <xdr:spPr>
        <a:xfrm>
          <a:off x="3733800" y="757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3" name="テキスト ボックス 92"/>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96157</xdr:rowOff>
    </xdr:from>
    <xdr:to>
      <xdr:col>3</xdr:col>
      <xdr:colOff>330200</xdr:colOff>
      <xdr:row>44</xdr:row>
      <xdr:rowOff>26307</xdr:rowOff>
    </xdr:to>
    <xdr:sp macro="" textlink="">
      <xdr:nvSpPr>
        <xdr:cNvPr id="94" name="円/楕円 93"/>
        <xdr:cNvSpPr/>
      </xdr:nvSpPr>
      <xdr:spPr>
        <a:xfrm>
          <a:off x="2286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11084</xdr:rowOff>
    </xdr:from>
    <xdr:ext cx="762000" cy="259045"/>
    <xdr:sp macro="" textlink="">
      <xdr:nvSpPr>
        <xdr:cNvPr id="95" name="テキスト ボックス 94"/>
        <xdr:cNvSpPr txBox="1"/>
      </xdr:nvSpPr>
      <xdr:spPr>
        <a:xfrm>
          <a:off x="1955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78922</xdr:rowOff>
    </xdr:from>
    <xdr:to>
      <xdr:col>2</xdr:col>
      <xdr:colOff>127000</xdr:colOff>
      <xdr:row>44</xdr:row>
      <xdr:rowOff>9072</xdr:rowOff>
    </xdr:to>
    <xdr:sp macro="" textlink="">
      <xdr:nvSpPr>
        <xdr:cNvPr id="96" name="円/楕円 95"/>
        <xdr:cNvSpPr/>
      </xdr:nvSpPr>
      <xdr:spPr>
        <a:xfrm>
          <a:off x="1397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165299</xdr:rowOff>
    </xdr:from>
    <xdr:ext cx="762000" cy="259045"/>
    <xdr:sp macro="" textlink="">
      <xdr:nvSpPr>
        <xdr:cNvPr id="97" name="テキスト ボックス 96"/>
        <xdr:cNvSpPr txBox="1"/>
      </xdr:nvSpPr>
      <xdr:spPr>
        <a:xfrm>
          <a:off x="1066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平成１３年度から実施している「人件費の改革」、「組織・機構と事務費に関する改革」、「町民サービスに関する改革」、「財源確保に関する改革」の効果により，類似団体の平均を大きく下回っている。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今後も財政構造の弾力化を堅持するため、行政改革を継続して実施する。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65617</xdr:rowOff>
    </xdr:from>
    <xdr:to>
      <xdr:col>7</xdr:col>
      <xdr:colOff>152400</xdr:colOff>
      <xdr:row>66</xdr:row>
      <xdr:rowOff>110702</xdr:rowOff>
    </xdr:to>
    <xdr:cxnSp macro="">
      <xdr:nvCxnSpPr>
        <xdr:cNvPr id="127" name="直線コネクタ 126"/>
        <xdr:cNvCxnSpPr/>
      </xdr:nvCxnSpPr>
      <xdr:spPr>
        <a:xfrm flipV="1">
          <a:off x="4953000" y="10352617"/>
          <a:ext cx="0" cy="10737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82779</xdr:rowOff>
    </xdr:from>
    <xdr:ext cx="762000" cy="259045"/>
    <xdr:sp macro="" textlink="">
      <xdr:nvSpPr>
        <xdr:cNvPr id="128" name="財政構造の弾力性最小値テキスト"/>
        <xdr:cNvSpPr txBox="1"/>
      </xdr:nvSpPr>
      <xdr:spPr>
        <a:xfrm>
          <a:off x="5041900" y="11398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66</xdr:row>
      <xdr:rowOff>110702</xdr:rowOff>
    </xdr:from>
    <xdr:to>
      <xdr:col>7</xdr:col>
      <xdr:colOff>241300</xdr:colOff>
      <xdr:row>66</xdr:row>
      <xdr:rowOff>110702</xdr:rowOff>
    </xdr:to>
    <xdr:cxnSp macro="">
      <xdr:nvCxnSpPr>
        <xdr:cNvPr id="129" name="直線コネクタ 128"/>
        <xdr:cNvCxnSpPr/>
      </xdr:nvCxnSpPr>
      <xdr:spPr>
        <a:xfrm>
          <a:off x="4864100" y="11426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151994</xdr:rowOff>
    </xdr:from>
    <xdr:ext cx="762000" cy="259045"/>
    <xdr:sp macro="" textlink="">
      <xdr:nvSpPr>
        <xdr:cNvPr id="130" name="財政構造の弾力性最大値テキスト"/>
        <xdr:cNvSpPr txBox="1"/>
      </xdr:nvSpPr>
      <xdr:spPr>
        <a:xfrm>
          <a:off x="5041900" y="10096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69.0</a:t>
          </a:r>
          <a:endParaRPr kumimoji="1" lang="ja-JP" altLang="en-US" sz="1000" b="1">
            <a:latin typeface="ＭＳ Ｐゴシック"/>
          </a:endParaRPr>
        </a:p>
      </xdr:txBody>
    </xdr:sp>
    <xdr:clientData/>
  </xdr:oneCellAnchor>
  <xdr:twoCellAnchor>
    <xdr:from>
      <xdr:col>7</xdr:col>
      <xdr:colOff>63500</xdr:colOff>
      <xdr:row>60</xdr:row>
      <xdr:rowOff>65617</xdr:rowOff>
    </xdr:from>
    <xdr:to>
      <xdr:col>7</xdr:col>
      <xdr:colOff>241300</xdr:colOff>
      <xdr:row>60</xdr:row>
      <xdr:rowOff>65617</xdr:rowOff>
    </xdr:to>
    <xdr:cxnSp macro="">
      <xdr:nvCxnSpPr>
        <xdr:cNvPr id="131" name="直線コネクタ 130"/>
        <xdr:cNvCxnSpPr/>
      </xdr:nvCxnSpPr>
      <xdr:spPr>
        <a:xfrm>
          <a:off x="4864100" y="103526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29421</xdr:rowOff>
    </xdr:from>
    <xdr:to>
      <xdr:col>7</xdr:col>
      <xdr:colOff>152400</xdr:colOff>
      <xdr:row>61</xdr:row>
      <xdr:rowOff>22860</xdr:rowOff>
    </xdr:to>
    <xdr:cxnSp macro="">
      <xdr:nvCxnSpPr>
        <xdr:cNvPr id="132" name="直線コネクタ 131"/>
        <xdr:cNvCxnSpPr/>
      </xdr:nvCxnSpPr>
      <xdr:spPr>
        <a:xfrm>
          <a:off x="4114800" y="10316421"/>
          <a:ext cx="838200" cy="16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7425</xdr:rowOff>
    </xdr:from>
    <xdr:ext cx="762000" cy="259045"/>
    <xdr:sp macro="" textlink="">
      <xdr:nvSpPr>
        <xdr:cNvPr id="133" name="財政構造の弾力性平均値テキスト"/>
        <xdr:cNvSpPr txBox="1"/>
      </xdr:nvSpPr>
      <xdr:spPr>
        <a:xfrm>
          <a:off x="5041900" y="108087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35348</xdr:rowOff>
    </xdr:from>
    <xdr:to>
      <xdr:col>7</xdr:col>
      <xdr:colOff>203200</xdr:colOff>
      <xdr:row>63</xdr:row>
      <xdr:rowOff>136948</xdr:rowOff>
    </xdr:to>
    <xdr:sp macro="" textlink="">
      <xdr:nvSpPr>
        <xdr:cNvPr id="134" name="フローチャート : 判断 133"/>
        <xdr:cNvSpPr/>
      </xdr:nvSpPr>
      <xdr:spPr>
        <a:xfrm>
          <a:off x="4902200" y="10836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124460</xdr:rowOff>
    </xdr:from>
    <xdr:to>
      <xdr:col>6</xdr:col>
      <xdr:colOff>0</xdr:colOff>
      <xdr:row>60</xdr:row>
      <xdr:rowOff>29421</xdr:rowOff>
    </xdr:to>
    <xdr:cxnSp macro="">
      <xdr:nvCxnSpPr>
        <xdr:cNvPr id="135" name="直線コネクタ 134"/>
        <xdr:cNvCxnSpPr/>
      </xdr:nvCxnSpPr>
      <xdr:spPr>
        <a:xfrm>
          <a:off x="3225800" y="10240010"/>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87630</xdr:rowOff>
    </xdr:from>
    <xdr:to>
      <xdr:col>6</xdr:col>
      <xdr:colOff>50800</xdr:colOff>
      <xdr:row>64</xdr:row>
      <xdr:rowOff>17780</xdr:rowOff>
    </xdr:to>
    <xdr:sp macro="" textlink="">
      <xdr:nvSpPr>
        <xdr:cNvPr id="136" name="フローチャート : 判断 135"/>
        <xdr:cNvSpPr/>
      </xdr:nvSpPr>
      <xdr:spPr>
        <a:xfrm>
          <a:off x="4064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2557</xdr:rowOff>
    </xdr:from>
    <xdr:ext cx="736600" cy="259045"/>
    <xdr:sp macro="" textlink="">
      <xdr:nvSpPr>
        <xdr:cNvPr id="137" name="テキスト ボックス 136"/>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124460</xdr:rowOff>
    </xdr:from>
    <xdr:to>
      <xdr:col>4</xdr:col>
      <xdr:colOff>482600</xdr:colOff>
      <xdr:row>59</xdr:row>
      <xdr:rowOff>144569</xdr:rowOff>
    </xdr:to>
    <xdr:cxnSp macro="">
      <xdr:nvCxnSpPr>
        <xdr:cNvPr id="138" name="直線コネクタ 137"/>
        <xdr:cNvCxnSpPr/>
      </xdr:nvCxnSpPr>
      <xdr:spPr>
        <a:xfrm flipV="1">
          <a:off x="2336800" y="10240010"/>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154517</xdr:rowOff>
    </xdr:from>
    <xdr:to>
      <xdr:col>4</xdr:col>
      <xdr:colOff>533400</xdr:colOff>
      <xdr:row>63</xdr:row>
      <xdr:rowOff>84667</xdr:rowOff>
    </xdr:to>
    <xdr:sp macro="" textlink="">
      <xdr:nvSpPr>
        <xdr:cNvPr id="139" name="フローチャート : 判断 138"/>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69444</xdr:rowOff>
    </xdr:from>
    <xdr:ext cx="762000" cy="259045"/>
    <xdr:sp macro="" textlink="">
      <xdr:nvSpPr>
        <xdr:cNvPr id="140" name="テキスト ボックス 139"/>
        <xdr:cNvSpPr txBox="1"/>
      </xdr:nvSpPr>
      <xdr:spPr>
        <a:xfrm>
          <a:off x="2844800" y="1087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144569</xdr:rowOff>
    </xdr:from>
    <xdr:to>
      <xdr:col>3</xdr:col>
      <xdr:colOff>279400</xdr:colOff>
      <xdr:row>61</xdr:row>
      <xdr:rowOff>163619</xdr:rowOff>
    </xdr:to>
    <xdr:cxnSp macro="">
      <xdr:nvCxnSpPr>
        <xdr:cNvPr id="141" name="直線コネクタ 140"/>
        <xdr:cNvCxnSpPr/>
      </xdr:nvCxnSpPr>
      <xdr:spPr>
        <a:xfrm flipV="1">
          <a:off x="1447800" y="10260119"/>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150495</xdr:rowOff>
    </xdr:from>
    <xdr:to>
      <xdr:col>3</xdr:col>
      <xdr:colOff>330200</xdr:colOff>
      <xdr:row>63</xdr:row>
      <xdr:rowOff>80645</xdr:rowOff>
    </xdr:to>
    <xdr:sp macro="" textlink="">
      <xdr:nvSpPr>
        <xdr:cNvPr id="142" name="フローチャート : 判断 141"/>
        <xdr:cNvSpPr/>
      </xdr:nvSpPr>
      <xdr:spPr>
        <a:xfrm>
          <a:off x="2286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65422</xdr:rowOff>
    </xdr:from>
    <xdr:ext cx="762000" cy="259045"/>
    <xdr:sp macro="" textlink="">
      <xdr:nvSpPr>
        <xdr:cNvPr id="143" name="テキスト ボックス 142"/>
        <xdr:cNvSpPr txBox="1"/>
      </xdr:nvSpPr>
      <xdr:spPr>
        <a:xfrm>
          <a:off x="1955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71544</xdr:rowOff>
    </xdr:from>
    <xdr:to>
      <xdr:col>2</xdr:col>
      <xdr:colOff>127000</xdr:colOff>
      <xdr:row>64</xdr:row>
      <xdr:rowOff>1694</xdr:rowOff>
    </xdr:to>
    <xdr:sp macro="" textlink="">
      <xdr:nvSpPr>
        <xdr:cNvPr id="144" name="フローチャート : 判断 143"/>
        <xdr:cNvSpPr/>
      </xdr:nvSpPr>
      <xdr:spPr>
        <a:xfrm>
          <a:off x="1397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157921</xdr:rowOff>
    </xdr:from>
    <xdr:ext cx="762000" cy="259045"/>
    <xdr:sp macro="" textlink="">
      <xdr:nvSpPr>
        <xdr:cNvPr id="145" name="テキスト ボックス 144"/>
        <xdr:cNvSpPr txBox="1"/>
      </xdr:nvSpPr>
      <xdr:spPr>
        <a:xfrm>
          <a:off x="1066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60</xdr:row>
      <xdr:rowOff>143510</xdr:rowOff>
    </xdr:from>
    <xdr:to>
      <xdr:col>7</xdr:col>
      <xdr:colOff>203200</xdr:colOff>
      <xdr:row>61</xdr:row>
      <xdr:rowOff>73660</xdr:rowOff>
    </xdr:to>
    <xdr:sp macro="" textlink="">
      <xdr:nvSpPr>
        <xdr:cNvPr id="151" name="円/楕円 150"/>
        <xdr:cNvSpPr/>
      </xdr:nvSpPr>
      <xdr:spPr>
        <a:xfrm>
          <a:off x="49022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160037</xdr:rowOff>
    </xdr:from>
    <xdr:ext cx="762000" cy="259045"/>
    <xdr:sp macro="" textlink="">
      <xdr:nvSpPr>
        <xdr:cNvPr id="152" name="財政構造の弾力性該当値テキスト"/>
        <xdr:cNvSpPr txBox="1"/>
      </xdr:nvSpPr>
      <xdr:spPr>
        <a:xfrm>
          <a:off x="5041900" y="1027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150071</xdr:rowOff>
    </xdr:from>
    <xdr:to>
      <xdr:col>6</xdr:col>
      <xdr:colOff>50800</xdr:colOff>
      <xdr:row>60</xdr:row>
      <xdr:rowOff>80221</xdr:rowOff>
    </xdr:to>
    <xdr:sp macro="" textlink="">
      <xdr:nvSpPr>
        <xdr:cNvPr id="153" name="円/楕円 152"/>
        <xdr:cNvSpPr/>
      </xdr:nvSpPr>
      <xdr:spPr>
        <a:xfrm>
          <a:off x="4064000" y="10265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90398</xdr:rowOff>
    </xdr:from>
    <xdr:ext cx="736600" cy="259045"/>
    <xdr:sp macro="" textlink="">
      <xdr:nvSpPr>
        <xdr:cNvPr id="154" name="テキスト ボックス 153"/>
        <xdr:cNvSpPr txBox="1"/>
      </xdr:nvSpPr>
      <xdr:spPr>
        <a:xfrm>
          <a:off x="3733800" y="10034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73660</xdr:rowOff>
    </xdr:from>
    <xdr:to>
      <xdr:col>4</xdr:col>
      <xdr:colOff>533400</xdr:colOff>
      <xdr:row>60</xdr:row>
      <xdr:rowOff>3810</xdr:rowOff>
    </xdr:to>
    <xdr:sp macro="" textlink="">
      <xdr:nvSpPr>
        <xdr:cNvPr id="155" name="円/楕円 154"/>
        <xdr:cNvSpPr/>
      </xdr:nvSpPr>
      <xdr:spPr>
        <a:xfrm>
          <a:off x="3175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13987</xdr:rowOff>
    </xdr:from>
    <xdr:ext cx="762000" cy="259045"/>
    <xdr:sp macro="" textlink="">
      <xdr:nvSpPr>
        <xdr:cNvPr id="156" name="テキスト ボックス 155"/>
        <xdr:cNvSpPr txBox="1"/>
      </xdr:nvSpPr>
      <xdr:spPr>
        <a:xfrm>
          <a:off x="2844800" y="995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93769</xdr:rowOff>
    </xdr:from>
    <xdr:to>
      <xdr:col>3</xdr:col>
      <xdr:colOff>330200</xdr:colOff>
      <xdr:row>60</xdr:row>
      <xdr:rowOff>23919</xdr:rowOff>
    </xdr:to>
    <xdr:sp macro="" textlink="">
      <xdr:nvSpPr>
        <xdr:cNvPr id="157" name="円/楕円 156"/>
        <xdr:cNvSpPr/>
      </xdr:nvSpPr>
      <xdr:spPr>
        <a:xfrm>
          <a:off x="2286000" y="10209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34096</xdr:rowOff>
    </xdr:from>
    <xdr:ext cx="762000" cy="259045"/>
    <xdr:sp macro="" textlink="">
      <xdr:nvSpPr>
        <xdr:cNvPr id="158" name="テキスト ボックス 157"/>
        <xdr:cNvSpPr txBox="1"/>
      </xdr:nvSpPr>
      <xdr:spPr>
        <a:xfrm>
          <a:off x="1955800" y="997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112819</xdr:rowOff>
    </xdr:from>
    <xdr:to>
      <xdr:col>2</xdr:col>
      <xdr:colOff>127000</xdr:colOff>
      <xdr:row>62</xdr:row>
      <xdr:rowOff>42969</xdr:rowOff>
    </xdr:to>
    <xdr:sp macro="" textlink="">
      <xdr:nvSpPr>
        <xdr:cNvPr id="159" name="円/楕円 158"/>
        <xdr:cNvSpPr/>
      </xdr:nvSpPr>
      <xdr:spPr>
        <a:xfrm>
          <a:off x="1397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53146</xdr:rowOff>
    </xdr:from>
    <xdr:ext cx="762000" cy="259045"/>
    <xdr:sp macro="" textlink="">
      <xdr:nvSpPr>
        <xdr:cNvPr id="160" name="テキスト ボックス 159"/>
        <xdr:cNvSpPr txBox="1"/>
      </xdr:nvSpPr>
      <xdr:spPr>
        <a:xfrm>
          <a:off x="1066800" y="1034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[331,152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87/107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148,234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類似団体を上回っているのは、産業形態が多角化していることにより職員数が多いこと、面積が広大であるために町有施設が多く、管理運営費が嵩むなど、需用額が多くなっているためである。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人件費の抑制、指定管理者の導入、施設の統廃合などにより今後も削減に努力していくものである。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3484</xdr:rowOff>
    </xdr:from>
    <xdr:to>
      <xdr:col>7</xdr:col>
      <xdr:colOff>152400</xdr:colOff>
      <xdr:row>88</xdr:row>
      <xdr:rowOff>116508</xdr:rowOff>
    </xdr:to>
    <xdr:cxnSp macro="">
      <xdr:nvCxnSpPr>
        <xdr:cNvPr id="190" name="直線コネクタ 189"/>
        <xdr:cNvCxnSpPr/>
      </xdr:nvCxnSpPr>
      <xdr:spPr>
        <a:xfrm flipV="1">
          <a:off x="4953000" y="13890934"/>
          <a:ext cx="0" cy="13131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88585</xdr:rowOff>
    </xdr:from>
    <xdr:ext cx="762000" cy="259045"/>
    <xdr:sp macro="" textlink="">
      <xdr:nvSpPr>
        <xdr:cNvPr id="191" name="人件費・物件費等の状況最小値テキスト"/>
        <xdr:cNvSpPr txBox="1"/>
      </xdr:nvSpPr>
      <xdr:spPr>
        <a:xfrm>
          <a:off x="5041900" y="1517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448,970</a:t>
          </a:r>
          <a:endParaRPr kumimoji="1" lang="ja-JP" altLang="en-US" sz="1000" b="1">
            <a:latin typeface="ＭＳ Ｐゴシック"/>
          </a:endParaRPr>
        </a:p>
      </xdr:txBody>
    </xdr:sp>
    <xdr:clientData/>
  </xdr:oneCellAnchor>
  <xdr:twoCellAnchor>
    <xdr:from>
      <xdr:col>7</xdr:col>
      <xdr:colOff>63500</xdr:colOff>
      <xdr:row>88</xdr:row>
      <xdr:rowOff>116508</xdr:rowOff>
    </xdr:from>
    <xdr:to>
      <xdr:col>7</xdr:col>
      <xdr:colOff>241300</xdr:colOff>
      <xdr:row>88</xdr:row>
      <xdr:rowOff>116508</xdr:rowOff>
    </xdr:to>
    <xdr:cxnSp macro="">
      <xdr:nvCxnSpPr>
        <xdr:cNvPr id="192" name="直線コネクタ 191"/>
        <xdr:cNvCxnSpPr/>
      </xdr:nvCxnSpPr>
      <xdr:spPr>
        <a:xfrm>
          <a:off x="4864100" y="15204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89861</xdr:rowOff>
    </xdr:from>
    <xdr:ext cx="762000" cy="259045"/>
    <xdr:sp macro="" textlink="">
      <xdr:nvSpPr>
        <xdr:cNvPr id="193" name="人件費・物件費等の状況最大値テキスト"/>
        <xdr:cNvSpPr txBox="1"/>
      </xdr:nvSpPr>
      <xdr:spPr>
        <a:xfrm>
          <a:off x="5041900" y="13634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122,445</a:t>
          </a:r>
          <a:endParaRPr kumimoji="1" lang="ja-JP" altLang="en-US" sz="1000" b="1">
            <a:latin typeface="ＭＳ Ｐゴシック"/>
          </a:endParaRPr>
        </a:p>
      </xdr:txBody>
    </xdr:sp>
    <xdr:clientData/>
  </xdr:oneCellAnchor>
  <xdr:twoCellAnchor>
    <xdr:from>
      <xdr:col>7</xdr:col>
      <xdr:colOff>63500</xdr:colOff>
      <xdr:row>81</xdr:row>
      <xdr:rowOff>3484</xdr:rowOff>
    </xdr:from>
    <xdr:to>
      <xdr:col>7</xdr:col>
      <xdr:colOff>241300</xdr:colOff>
      <xdr:row>81</xdr:row>
      <xdr:rowOff>3484</xdr:rowOff>
    </xdr:to>
    <xdr:cxnSp macro="">
      <xdr:nvCxnSpPr>
        <xdr:cNvPr id="194" name="直線コネクタ 193"/>
        <xdr:cNvCxnSpPr/>
      </xdr:nvCxnSpPr>
      <xdr:spPr>
        <a:xfrm>
          <a:off x="4864100" y="13890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157032</xdr:rowOff>
    </xdr:from>
    <xdr:to>
      <xdr:col>7</xdr:col>
      <xdr:colOff>152400</xdr:colOff>
      <xdr:row>86</xdr:row>
      <xdr:rowOff>32412</xdr:rowOff>
    </xdr:to>
    <xdr:cxnSp macro="">
      <xdr:nvCxnSpPr>
        <xdr:cNvPr id="195" name="直線コネクタ 194"/>
        <xdr:cNvCxnSpPr/>
      </xdr:nvCxnSpPr>
      <xdr:spPr>
        <a:xfrm flipV="1">
          <a:off x="4114800" y="14730282"/>
          <a:ext cx="838200" cy="46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9103</xdr:rowOff>
    </xdr:from>
    <xdr:ext cx="762000" cy="259045"/>
    <xdr:sp macro="" textlink="">
      <xdr:nvSpPr>
        <xdr:cNvPr id="196" name="人件費・物件費等の状況平均値テキスト"/>
        <xdr:cNvSpPr txBox="1"/>
      </xdr:nvSpPr>
      <xdr:spPr>
        <a:xfrm>
          <a:off x="5041900" y="142394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260,259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164026</xdr:rowOff>
    </xdr:from>
    <xdr:to>
      <xdr:col>7</xdr:col>
      <xdr:colOff>203200</xdr:colOff>
      <xdr:row>84</xdr:row>
      <xdr:rowOff>94176</xdr:rowOff>
    </xdr:to>
    <xdr:sp macro="" textlink="">
      <xdr:nvSpPr>
        <xdr:cNvPr id="197" name="フローチャート : 判断 196"/>
        <xdr:cNvSpPr/>
      </xdr:nvSpPr>
      <xdr:spPr>
        <a:xfrm>
          <a:off x="4902200" y="1439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19323</xdr:rowOff>
    </xdr:from>
    <xdr:to>
      <xdr:col>6</xdr:col>
      <xdr:colOff>0</xdr:colOff>
      <xdr:row>86</xdr:row>
      <xdr:rowOff>32412</xdr:rowOff>
    </xdr:to>
    <xdr:cxnSp macro="">
      <xdr:nvCxnSpPr>
        <xdr:cNvPr id="198" name="直線コネクタ 197"/>
        <xdr:cNvCxnSpPr/>
      </xdr:nvCxnSpPr>
      <xdr:spPr>
        <a:xfrm>
          <a:off x="3225800" y="14592573"/>
          <a:ext cx="889000" cy="184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8654</xdr:rowOff>
    </xdr:from>
    <xdr:to>
      <xdr:col>6</xdr:col>
      <xdr:colOff>50800</xdr:colOff>
      <xdr:row>84</xdr:row>
      <xdr:rowOff>110254</xdr:rowOff>
    </xdr:to>
    <xdr:sp macro="" textlink="">
      <xdr:nvSpPr>
        <xdr:cNvPr id="199" name="フローチャート : 判断 198"/>
        <xdr:cNvSpPr/>
      </xdr:nvSpPr>
      <xdr:spPr>
        <a:xfrm>
          <a:off x="4064000" y="1441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120431</xdr:rowOff>
    </xdr:from>
    <xdr:ext cx="736600" cy="259045"/>
    <xdr:sp macro="" textlink="">
      <xdr:nvSpPr>
        <xdr:cNvPr id="200" name="テキスト ボックス 199"/>
        <xdr:cNvSpPr txBox="1"/>
      </xdr:nvSpPr>
      <xdr:spPr>
        <a:xfrm>
          <a:off x="3733800" y="14179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93574</xdr:rowOff>
    </xdr:from>
    <xdr:to>
      <xdr:col>4</xdr:col>
      <xdr:colOff>482600</xdr:colOff>
      <xdr:row>85</xdr:row>
      <xdr:rowOff>19323</xdr:rowOff>
    </xdr:to>
    <xdr:cxnSp macro="">
      <xdr:nvCxnSpPr>
        <xdr:cNvPr id="201" name="直線コネクタ 200"/>
        <xdr:cNvCxnSpPr/>
      </xdr:nvCxnSpPr>
      <xdr:spPr>
        <a:xfrm>
          <a:off x="2336800" y="14495374"/>
          <a:ext cx="889000" cy="97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114494</xdr:rowOff>
    </xdr:from>
    <xdr:to>
      <xdr:col>4</xdr:col>
      <xdr:colOff>533400</xdr:colOff>
      <xdr:row>84</xdr:row>
      <xdr:rowOff>44644</xdr:rowOff>
    </xdr:to>
    <xdr:sp macro="" textlink="">
      <xdr:nvSpPr>
        <xdr:cNvPr id="202" name="フローチャート : 判断 201"/>
        <xdr:cNvSpPr/>
      </xdr:nvSpPr>
      <xdr:spPr>
        <a:xfrm>
          <a:off x="3175000" y="1434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54821</xdr:rowOff>
    </xdr:from>
    <xdr:ext cx="762000" cy="259045"/>
    <xdr:sp macro="" textlink="">
      <xdr:nvSpPr>
        <xdr:cNvPr id="203" name="テキスト ボックス 202"/>
        <xdr:cNvSpPr txBox="1"/>
      </xdr:nvSpPr>
      <xdr:spPr>
        <a:xfrm>
          <a:off x="2844800" y="1411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93574</xdr:rowOff>
    </xdr:from>
    <xdr:to>
      <xdr:col>3</xdr:col>
      <xdr:colOff>279400</xdr:colOff>
      <xdr:row>84</xdr:row>
      <xdr:rowOff>109181</xdr:rowOff>
    </xdr:to>
    <xdr:cxnSp macro="">
      <xdr:nvCxnSpPr>
        <xdr:cNvPr id="204" name="直線コネクタ 203"/>
        <xdr:cNvCxnSpPr/>
      </xdr:nvCxnSpPr>
      <xdr:spPr>
        <a:xfrm flipV="1">
          <a:off x="1447800" y="14495374"/>
          <a:ext cx="889000" cy="15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85719</xdr:rowOff>
    </xdr:from>
    <xdr:to>
      <xdr:col>3</xdr:col>
      <xdr:colOff>330200</xdr:colOff>
      <xdr:row>84</xdr:row>
      <xdr:rowOff>15869</xdr:rowOff>
    </xdr:to>
    <xdr:sp macro="" textlink="">
      <xdr:nvSpPr>
        <xdr:cNvPr id="205" name="フローチャート : 判断 204"/>
        <xdr:cNvSpPr/>
      </xdr:nvSpPr>
      <xdr:spPr>
        <a:xfrm>
          <a:off x="2286000" y="1431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26046</xdr:rowOff>
    </xdr:from>
    <xdr:ext cx="762000" cy="259045"/>
    <xdr:sp macro="" textlink="">
      <xdr:nvSpPr>
        <xdr:cNvPr id="206" name="テキスト ボックス 205"/>
        <xdr:cNvSpPr txBox="1"/>
      </xdr:nvSpPr>
      <xdr:spPr>
        <a:xfrm>
          <a:off x="1955800" y="14084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89137</xdr:rowOff>
    </xdr:from>
    <xdr:to>
      <xdr:col>2</xdr:col>
      <xdr:colOff>127000</xdr:colOff>
      <xdr:row>84</xdr:row>
      <xdr:rowOff>19287</xdr:rowOff>
    </xdr:to>
    <xdr:sp macro="" textlink="">
      <xdr:nvSpPr>
        <xdr:cNvPr id="207" name="フローチャート : 判断 206"/>
        <xdr:cNvSpPr/>
      </xdr:nvSpPr>
      <xdr:spPr>
        <a:xfrm>
          <a:off x="1397000" y="1431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29464</xdr:rowOff>
    </xdr:from>
    <xdr:ext cx="762000" cy="259045"/>
    <xdr:sp macro="" textlink="">
      <xdr:nvSpPr>
        <xdr:cNvPr id="208" name="テキスト ボックス 207"/>
        <xdr:cNvSpPr txBox="1"/>
      </xdr:nvSpPr>
      <xdr:spPr>
        <a:xfrm>
          <a:off x="1066800" y="14088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85</xdr:row>
      <xdr:rowOff>106232</xdr:rowOff>
    </xdr:from>
    <xdr:to>
      <xdr:col>7</xdr:col>
      <xdr:colOff>203200</xdr:colOff>
      <xdr:row>86</xdr:row>
      <xdr:rowOff>36382</xdr:rowOff>
    </xdr:to>
    <xdr:sp macro="" textlink="">
      <xdr:nvSpPr>
        <xdr:cNvPr id="214" name="円/楕円 213"/>
        <xdr:cNvSpPr/>
      </xdr:nvSpPr>
      <xdr:spPr>
        <a:xfrm>
          <a:off x="4902200" y="14679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78309</xdr:rowOff>
    </xdr:from>
    <xdr:ext cx="762000" cy="259045"/>
    <xdr:sp macro="" textlink="">
      <xdr:nvSpPr>
        <xdr:cNvPr id="215" name="人件費・物件費等の状況該当値テキスト"/>
        <xdr:cNvSpPr txBox="1"/>
      </xdr:nvSpPr>
      <xdr:spPr>
        <a:xfrm>
          <a:off x="5041900" y="14651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331,152</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153062</xdr:rowOff>
    </xdr:from>
    <xdr:to>
      <xdr:col>6</xdr:col>
      <xdr:colOff>50800</xdr:colOff>
      <xdr:row>86</xdr:row>
      <xdr:rowOff>83212</xdr:rowOff>
    </xdr:to>
    <xdr:sp macro="" textlink="">
      <xdr:nvSpPr>
        <xdr:cNvPr id="216" name="円/楕円 215"/>
        <xdr:cNvSpPr/>
      </xdr:nvSpPr>
      <xdr:spPr>
        <a:xfrm>
          <a:off x="4064000" y="14726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67989</xdr:rowOff>
    </xdr:from>
    <xdr:ext cx="736600" cy="259045"/>
    <xdr:sp macro="" textlink="">
      <xdr:nvSpPr>
        <xdr:cNvPr id="217" name="テキスト ボックス 216"/>
        <xdr:cNvSpPr txBox="1"/>
      </xdr:nvSpPr>
      <xdr:spPr>
        <a:xfrm>
          <a:off x="3733800" y="14812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342,796</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139973</xdr:rowOff>
    </xdr:from>
    <xdr:to>
      <xdr:col>4</xdr:col>
      <xdr:colOff>533400</xdr:colOff>
      <xdr:row>85</xdr:row>
      <xdr:rowOff>70123</xdr:rowOff>
    </xdr:to>
    <xdr:sp macro="" textlink="">
      <xdr:nvSpPr>
        <xdr:cNvPr id="218" name="円/楕円 217"/>
        <xdr:cNvSpPr/>
      </xdr:nvSpPr>
      <xdr:spPr>
        <a:xfrm>
          <a:off x="3175000" y="1454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54900</xdr:rowOff>
    </xdr:from>
    <xdr:ext cx="762000" cy="259045"/>
    <xdr:sp macro="" textlink="">
      <xdr:nvSpPr>
        <xdr:cNvPr id="219" name="テキスト ボックス 218"/>
        <xdr:cNvSpPr txBox="1"/>
      </xdr:nvSpPr>
      <xdr:spPr>
        <a:xfrm>
          <a:off x="2844800" y="1462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296,910</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42774</xdr:rowOff>
    </xdr:from>
    <xdr:to>
      <xdr:col>3</xdr:col>
      <xdr:colOff>330200</xdr:colOff>
      <xdr:row>84</xdr:row>
      <xdr:rowOff>144374</xdr:rowOff>
    </xdr:to>
    <xdr:sp macro="" textlink="">
      <xdr:nvSpPr>
        <xdr:cNvPr id="220" name="円/楕円 219"/>
        <xdr:cNvSpPr/>
      </xdr:nvSpPr>
      <xdr:spPr>
        <a:xfrm>
          <a:off x="2286000" y="1444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129151</xdr:rowOff>
    </xdr:from>
    <xdr:ext cx="762000" cy="259045"/>
    <xdr:sp macro="" textlink="">
      <xdr:nvSpPr>
        <xdr:cNvPr id="221" name="テキスト ボックス 220"/>
        <xdr:cNvSpPr txBox="1"/>
      </xdr:nvSpPr>
      <xdr:spPr>
        <a:xfrm>
          <a:off x="1955800" y="14530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272,741</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58381</xdr:rowOff>
    </xdr:from>
    <xdr:to>
      <xdr:col>2</xdr:col>
      <xdr:colOff>127000</xdr:colOff>
      <xdr:row>84</xdr:row>
      <xdr:rowOff>159981</xdr:rowOff>
    </xdr:to>
    <xdr:sp macro="" textlink="">
      <xdr:nvSpPr>
        <xdr:cNvPr id="222" name="円/楕円 221"/>
        <xdr:cNvSpPr/>
      </xdr:nvSpPr>
      <xdr:spPr>
        <a:xfrm>
          <a:off x="1397000" y="14460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144758</xdr:rowOff>
    </xdr:from>
    <xdr:ext cx="762000" cy="259045"/>
    <xdr:sp macro="" textlink="">
      <xdr:nvSpPr>
        <xdr:cNvPr id="223" name="テキスト ボックス 222"/>
        <xdr:cNvSpPr txBox="1"/>
      </xdr:nvSpPr>
      <xdr:spPr>
        <a:xfrm>
          <a:off x="1066800" y="1454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276,622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27/107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平成１３年度から特別勤務手当の廃止等各種手当ての見直しを図ってきた。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今後も人件費の削減に努めていくものである。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20320</xdr:rowOff>
    </xdr:from>
    <xdr:to>
      <xdr:col>24</xdr:col>
      <xdr:colOff>558800</xdr:colOff>
      <xdr:row>88</xdr:row>
      <xdr:rowOff>0</xdr:rowOff>
    </xdr:to>
    <xdr:cxnSp macro="">
      <xdr:nvCxnSpPr>
        <xdr:cNvPr id="252" name="直線コネクタ 251"/>
        <xdr:cNvCxnSpPr/>
      </xdr:nvCxnSpPr>
      <xdr:spPr>
        <a:xfrm flipV="1">
          <a:off x="17018000" y="1373632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143527</xdr:rowOff>
    </xdr:from>
    <xdr:ext cx="762000" cy="259045"/>
    <xdr:sp macro="" textlink="">
      <xdr:nvSpPr>
        <xdr:cNvPr id="253" name="給与水準   （国との比較）最小値テキスト"/>
        <xdr:cNvSpPr txBox="1"/>
      </xdr:nvSpPr>
      <xdr:spPr>
        <a:xfrm>
          <a:off x="17106900" y="150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101.0</a:t>
          </a:r>
          <a:endParaRPr kumimoji="1" lang="ja-JP" altLang="en-US" sz="1000" b="1">
            <a:latin typeface="ＭＳ Ｐゴシック"/>
          </a:endParaRPr>
        </a:p>
      </xdr:txBody>
    </xdr:sp>
    <xdr:clientData/>
  </xdr:oneCellAnchor>
  <xdr:twoCellAnchor>
    <xdr:from>
      <xdr:col>24</xdr:col>
      <xdr:colOff>469900</xdr:colOff>
      <xdr:row>88</xdr:row>
      <xdr:rowOff>0</xdr:rowOff>
    </xdr:from>
    <xdr:to>
      <xdr:col>24</xdr:col>
      <xdr:colOff>647700</xdr:colOff>
      <xdr:row>88</xdr:row>
      <xdr:rowOff>0</xdr:rowOff>
    </xdr:to>
    <xdr:cxnSp macro="">
      <xdr:nvCxnSpPr>
        <xdr:cNvPr id="254" name="直線コネクタ 253"/>
        <xdr:cNvCxnSpPr/>
      </xdr:nvCxnSpPr>
      <xdr:spPr>
        <a:xfrm>
          <a:off x="16929100" y="1508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106697</xdr:rowOff>
    </xdr:from>
    <xdr:ext cx="762000" cy="259045"/>
    <xdr:sp macro="" textlink="">
      <xdr:nvSpPr>
        <xdr:cNvPr id="255" name="給与水準   （国との比較）最大値テキスト"/>
        <xdr:cNvSpPr txBox="1"/>
      </xdr:nvSpPr>
      <xdr:spPr>
        <a:xfrm>
          <a:off x="17106900" y="1347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24</xdr:col>
      <xdr:colOff>469900</xdr:colOff>
      <xdr:row>80</xdr:row>
      <xdr:rowOff>20320</xdr:rowOff>
    </xdr:from>
    <xdr:to>
      <xdr:col>24</xdr:col>
      <xdr:colOff>647700</xdr:colOff>
      <xdr:row>80</xdr:row>
      <xdr:rowOff>20320</xdr:rowOff>
    </xdr:to>
    <xdr:cxnSp macro="">
      <xdr:nvCxnSpPr>
        <xdr:cNvPr id="256" name="直線コネクタ 255"/>
        <xdr:cNvCxnSpPr/>
      </xdr:nvCxnSpPr>
      <xdr:spPr>
        <a:xfrm>
          <a:off x="16929100" y="1373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146896</xdr:rowOff>
    </xdr:from>
    <xdr:to>
      <xdr:col>24</xdr:col>
      <xdr:colOff>558800</xdr:colOff>
      <xdr:row>84</xdr:row>
      <xdr:rowOff>154939</xdr:rowOff>
    </xdr:to>
    <xdr:cxnSp macro="">
      <xdr:nvCxnSpPr>
        <xdr:cNvPr id="257" name="直線コネクタ 256"/>
        <xdr:cNvCxnSpPr/>
      </xdr:nvCxnSpPr>
      <xdr:spPr>
        <a:xfrm>
          <a:off x="16179800" y="14548696"/>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41504</xdr:rowOff>
    </xdr:from>
    <xdr:ext cx="762000" cy="259045"/>
    <xdr:sp macro="" textlink="">
      <xdr:nvSpPr>
        <xdr:cNvPr id="258" name="給与水準   （国との比較）平均値テキスト"/>
        <xdr:cNvSpPr txBox="1"/>
      </xdr:nvSpPr>
      <xdr:spPr>
        <a:xfrm>
          <a:off x="17106900" y="1461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69427</xdr:rowOff>
    </xdr:from>
    <xdr:to>
      <xdr:col>24</xdr:col>
      <xdr:colOff>609600</xdr:colOff>
      <xdr:row>85</xdr:row>
      <xdr:rowOff>171027</xdr:rowOff>
    </xdr:to>
    <xdr:sp macro="" textlink="">
      <xdr:nvSpPr>
        <xdr:cNvPr id="259" name="フローチャート : 判断 258"/>
        <xdr:cNvSpPr/>
      </xdr:nvSpPr>
      <xdr:spPr>
        <a:xfrm>
          <a:off x="169672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114723</xdr:rowOff>
    </xdr:from>
    <xdr:to>
      <xdr:col>23</xdr:col>
      <xdr:colOff>406400</xdr:colOff>
      <xdr:row>84</xdr:row>
      <xdr:rowOff>146896</xdr:rowOff>
    </xdr:to>
    <xdr:cxnSp macro="">
      <xdr:nvCxnSpPr>
        <xdr:cNvPr id="260" name="直線コネクタ 259"/>
        <xdr:cNvCxnSpPr/>
      </xdr:nvCxnSpPr>
      <xdr:spPr>
        <a:xfrm>
          <a:off x="15290800" y="1451652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45296</xdr:rowOff>
    </xdr:from>
    <xdr:to>
      <xdr:col>23</xdr:col>
      <xdr:colOff>457200</xdr:colOff>
      <xdr:row>85</xdr:row>
      <xdr:rowOff>146896</xdr:rowOff>
    </xdr:to>
    <xdr:sp macro="" textlink="">
      <xdr:nvSpPr>
        <xdr:cNvPr id="261" name="フローチャート : 判断 260"/>
        <xdr:cNvSpPr/>
      </xdr:nvSpPr>
      <xdr:spPr>
        <a:xfrm>
          <a:off x="161290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131673</xdr:rowOff>
    </xdr:from>
    <xdr:ext cx="736600" cy="259045"/>
    <xdr:sp macro="" textlink="">
      <xdr:nvSpPr>
        <xdr:cNvPr id="262" name="テキスト ボックス 261"/>
        <xdr:cNvSpPr txBox="1"/>
      </xdr:nvSpPr>
      <xdr:spPr>
        <a:xfrm>
          <a:off x="15798800" y="1470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114723</xdr:rowOff>
    </xdr:from>
    <xdr:to>
      <xdr:col>22</xdr:col>
      <xdr:colOff>203200</xdr:colOff>
      <xdr:row>88</xdr:row>
      <xdr:rowOff>72389</xdr:rowOff>
    </xdr:to>
    <xdr:cxnSp macro="">
      <xdr:nvCxnSpPr>
        <xdr:cNvPr id="263" name="直線コネクタ 262"/>
        <xdr:cNvCxnSpPr/>
      </xdr:nvCxnSpPr>
      <xdr:spPr>
        <a:xfrm flipV="1">
          <a:off x="14401800" y="14516523"/>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37254</xdr:rowOff>
    </xdr:from>
    <xdr:to>
      <xdr:col>22</xdr:col>
      <xdr:colOff>254000</xdr:colOff>
      <xdr:row>85</xdr:row>
      <xdr:rowOff>138854</xdr:rowOff>
    </xdr:to>
    <xdr:sp macro="" textlink="">
      <xdr:nvSpPr>
        <xdr:cNvPr id="264" name="フローチャート : 判断 263"/>
        <xdr:cNvSpPr/>
      </xdr:nvSpPr>
      <xdr:spPr>
        <a:xfrm>
          <a:off x="15240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123631</xdr:rowOff>
    </xdr:from>
    <xdr:ext cx="762000" cy="259045"/>
    <xdr:sp macro="" textlink="">
      <xdr:nvSpPr>
        <xdr:cNvPr id="265" name="テキスト ボックス 264"/>
        <xdr:cNvSpPr txBox="1"/>
      </xdr:nvSpPr>
      <xdr:spPr>
        <a:xfrm>
          <a:off x="14909800" y="146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72389</xdr:rowOff>
    </xdr:from>
    <xdr:to>
      <xdr:col>21</xdr:col>
      <xdr:colOff>0</xdr:colOff>
      <xdr:row>88</xdr:row>
      <xdr:rowOff>136737</xdr:rowOff>
    </xdr:to>
    <xdr:cxnSp macro="">
      <xdr:nvCxnSpPr>
        <xdr:cNvPr id="266" name="直線コネクタ 265"/>
        <xdr:cNvCxnSpPr/>
      </xdr:nvCxnSpPr>
      <xdr:spPr>
        <a:xfrm flipV="1">
          <a:off x="13512800" y="15159989"/>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134196</xdr:rowOff>
    </xdr:from>
    <xdr:to>
      <xdr:col>21</xdr:col>
      <xdr:colOff>50800</xdr:colOff>
      <xdr:row>89</xdr:row>
      <xdr:rowOff>64346</xdr:rowOff>
    </xdr:to>
    <xdr:sp macro="" textlink="">
      <xdr:nvSpPr>
        <xdr:cNvPr id="267" name="フローチャート : 判断 266"/>
        <xdr:cNvSpPr/>
      </xdr:nvSpPr>
      <xdr:spPr>
        <a:xfrm>
          <a:off x="14351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49123</xdr:rowOff>
    </xdr:from>
    <xdr:ext cx="762000" cy="259045"/>
    <xdr:sp macro="" textlink="">
      <xdr:nvSpPr>
        <xdr:cNvPr id="268" name="テキスト ボックス 267"/>
        <xdr:cNvSpPr txBox="1"/>
      </xdr:nvSpPr>
      <xdr:spPr>
        <a:xfrm>
          <a:off x="14020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118111</xdr:rowOff>
    </xdr:from>
    <xdr:to>
      <xdr:col>19</xdr:col>
      <xdr:colOff>533400</xdr:colOff>
      <xdr:row>89</xdr:row>
      <xdr:rowOff>48261</xdr:rowOff>
    </xdr:to>
    <xdr:sp macro="" textlink="">
      <xdr:nvSpPr>
        <xdr:cNvPr id="269" name="フローチャート : 判断 268"/>
        <xdr:cNvSpPr/>
      </xdr:nvSpPr>
      <xdr:spPr>
        <a:xfrm>
          <a:off x="13462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33038</xdr:rowOff>
    </xdr:from>
    <xdr:ext cx="762000" cy="259045"/>
    <xdr:sp macro="" textlink="">
      <xdr:nvSpPr>
        <xdr:cNvPr id="270" name="テキスト ボックス 269"/>
        <xdr:cNvSpPr txBox="1"/>
      </xdr:nvSpPr>
      <xdr:spPr>
        <a:xfrm>
          <a:off x="13131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104139</xdr:rowOff>
    </xdr:from>
    <xdr:to>
      <xdr:col>24</xdr:col>
      <xdr:colOff>609600</xdr:colOff>
      <xdr:row>85</xdr:row>
      <xdr:rowOff>34289</xdr:rowOff>
    </xdr:to>
    <xdr:sp macro="" textlink="">
      <xdr:nvSpPr>
        <xdr:cNvPr id="276" name="円/楕円 275"/>
        <xdr:cNvSpPr/>
      </xdr:nvSpPr>
      <xdr:spPr>
        <a:xfrm>
          <a:off x="169672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120666</xdr:rowOff>
    </xdr:from>
    <xdr:ext cx="762000" cy="259045"/>
    <xdr:sp macro="" textlink="">
      <xdr:nvSpPr>
        <xdr:cNvPr id="277" name="給与水準   （国との比較）該当値テキスト"/>
        <xdr:cNvSpPr txBox="1"/>
      </xdr:nvSpPr>
      <xdr:spPr>
        <a:xfrm>
          <a:off x="17106900" y="1435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96096</xdr:rowOff>
    </xdr:from>
    <xdr:to>
      <xdr:col>23</xdr:col>
      <xdr:colOff>457200</xdr:colOff>
      <xdr:row>85</xdr:row>
      <xdr:rowOff>26246</xdr:rowOff>
    </xdr:to>
    <xdr:sp macro="" textlink="">
      <xdr:nvSpPr>
        <xdr:cNvPr id="278" name="円/楕円 277"/>
        <xdr:cNvSpPr/>
      </xdr:nvSpPr>
      <xdr:spPr>
        <a:xfrm>
          <a:off x="161290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36423</xdr:rowOff>
    </xdr:from>
    <xdr:ext cx="736600" cy="259045"/>
    <xdr:sp macro="" textlink="">
      <xdr:nvSpPr>
        <xdr:cNvPr id="279" name="テキスト ボックス 278"/>
        <xdr:cNvSpPr txBox="1"/>
      </xdr:nvSpPr>
      <xdr:spPr>
        <a:xfrm>
          <a:off x="15798800" y="14266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63923</xdr:rowOff>
    </xdr:from>
    <xdr:to>
      <xdr:col>22</xdr:col>
      <xdr:colOff>254000</xdr:colOff>
      <xdr:row>84</xdr:row>
      <xdr:rowOff>165523</xdr:rowOff>
    </xdr:to>
    <xdr:sp macro="" textlink="">
      <xdr:nvSpPr>
        <xdr:cNvPr id="280" name="円/楕円 279"/>
        <xdr:cNvSpPr/>
      </xdr:nvSpPr>
      <xdr:spPr>
        <a:xfrm>
          <a:off x="15240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4250</xdr:rowOff>
    </xdr:from>
    <xdr:ext cx="762000" cy="259045"/>
    <xdr:sp macro="" textlink="">
      <xdr:nvSpPr>
        <xdr:cNvPr id="281" name="テキスト ボックス 280"/>
        <xdr:cNvSpPr txBox="1"/>
      </xdr:nvSpPr>
      <xdr:spPr>
        <a:xfrm>
          <a:off x="14909800" y="1423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21589</xdr:rowOff>
    </xdr:from>
    <xdr:to>
      <xdr:col>21</xdr:col>
      <xdr:colOff>50800</xdr:colOff>
      <xdr:row>88</xdr:row>
      <xdr:rowOff>123189</xdr:rowOff>
    </xdr:to>
    <xdr:sp macro="" textlink="">
      <xdr:nvSpPr>
        <xdr:cNvPr id="282" name="円/楕円 281"/>
        <xdr:cNvSpPr/>
      </xdr:nvSpPr>
      <xdr:spPr>
        <a:xfrm>
          <a:off x="14351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133366</xdr:rowOff>
    </xdr:from>
    <xdr:ext cx="762000" cy="259045"/>
    <xdr:sp macro="" textlink="">
      <xdr:nvSpPr>
        <xdr:cNvPr id="283" name="テキスト ボックス 282"/>
        <xdr:cNvSpPr txBox="1"/>
      </xdr:nvSpPr>
      <xdr:spPr>
        <a:xfrm>
          <a:off x="14020800" y="1487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85937</xdr:rowOff>
    </xdr:from>
    <xdr:to>
      <xdr:col>19</xdr:col>
      <xdr:colOff>533400</xdr:colOff>
      <xdr:row>89</xdr:row>
      <xdr:rowOff>16087</xdr:rowOff>
    </xdr:to>
    <xdr:sp macro="" textlink="">
      <xdr:nvSpPr>
        <xdr:cNvPr id="284" name="円/楕円 283"/>
        <xdr:cNvSpPr/>
      </xdr:nvSpPr>
      <xdr:spPr>
        <a:xfrm>
          <a:off x="13462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26264</xdr:rowOff>
    </xdr:from>
    <xdr:ext cx="762000" cy="259045"/>
    <xdr:sp macro="" textlink="">
      <xdr:nvSpPr>
        <xdr:cNvPr id="285" name="テキスト ボックス 284"/>
        <xdr:cNvSpPr txBox="1"/>
      </xdr:nvSpPr>
      <xdr:spPr>
        <a:xfrm>
          <a:off x="13131800" y="14942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[20.70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97/107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広大な面積、農業、水産業など産業形態により、施策やサービス需要が多い事から、類似団体の平均と比べ職員数は多くなっている。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定年退職者の不補充や指定管理制度の導入などにより職員数の削減を図っている。今後は再任用制度を含め、行政運営に必要な定員の適正化を目指す。</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166298</xdr:rowOff>
    </xdr:from>
    <xdr:to>
      <xdr:col>24</xdr:col>
      <xdr:colOff>558800</xdr:colOff>
      <xdr:row>66</xdr:row>
      <xdr:rowOff>156319</xdr:rowOff>
    </xdr:to>
    <xdr:cxnSp macro="">
      <xdr:nvCxnSpPr>
        <xdr:cNvPr id="317" name="直線コネクタ 316"/>
        <xdr:cNvCxnSpPr/>
      </xdr:nvCxnSpPr>
      <xdr:spPr>
        <a:xfrm flipV="1">
          <a:off x="17018000" y="10110398"/>
          <a:ext cx="0" cy="13616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128396</xdr:rowOff>
    </xdr:from>
    <xdr:ext cx="762000" cy="259045"/>
    <xdr:sp macro="" textlink="">
      <xdr:nvSpPr>
        <xdr:cNvPr id="318" name="定員管理の状況最小値テキスト"/>
        <xdr:cNvSpPr txBox="1"/>
      </xdr:nvSpPr>
      <xdr:spPr>
        <a:xfrm>
          <a:off x="17106900" y="11444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27.32</a:t>
          </a:r>
          <a:endParaRPr kumimoji="1" lang="ja-JP" altLang="en-US" sz="1000" b="1">
            <a:latin typeface="ＭＳ Ｐゴシック"/>
          </a:endParaRPr>
        </a:p>
      </xdr:txBody>
    </xdr:sp>
    <xdr:clientData/>
  </xdr:oneCellAnchor>
  <xdr:twoCellAnchor>
    <xdr:from>
      <xdr:col>24</xdr:col>
      <xdr:colOff>469900</xdr:colOff>
      <xdr:row>66</xdr:row>
      <xdr:rowOff>156319</xdr:rowOff>
    </xdr:from>
    <xdr:to>
      <xdr:col>24</xdr:col>
      <xdr:colOff>647700</xdr:colOff>
      <xdr:row>66</xdr:row>
      <xdr:rowOff>156319</xdr:rowOff>
    </xdr:to>
    <xdr:cxnSp macro="">
      <xdr:nvCxnSpPr>
        <xdr:cNvPr id="319" name="直線コネクタ 318"/>
        <xdr:cNvCxnSpPr/>
      </xdr:nvCxnSpPr>
      <xdr:spPr>
        <a:xfrm>
          <a:off x="16929100" y="11472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81225</xdr:rowOff>
    </xdr:from>
    <xdr:ext cx="762000" cy="259045"/>
    <xdr:sp macro="" textlink="">
      <xdr:nvSpPr>
        <xdr:cNvPr id="320" name="定員管理の状況最大値テキスト"/>
        <xdr:cNvSpPr txBox="1"/>
      </xdr:nvSpPr>
      <xdr:spPr>
        <a:xfrm>
          <a:off x="17106900" y="9853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58</xdr:row>
      <xdr:rowOff>166298</xdr:rowOff>
    </xdr:from>
    <xdr:to>
      <xdr:col>24</xdr:col>
      <xdr:colOff>647700</xdr:colOff>
      <xdr:row>58</xdr:row>
      <xdr:rowOff>166298</xdr:rowOff>
    </xdr:to>
    <xdr:cxnSp macro="">
      <xdr:nvCxnSpPr>
        <xdr:cNvPr id="321" name="直線コネクタ 320"/>
        <xdr:cNvCxnSpPr/>
      </xdr:nvCxnSpPr>
      <xdr:spPr>
        <a:xfrm>
          <a:off x="16929100" y="10110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42817</xdr:rowOff>
    </xdr:from>
    <xdr:to>
      <xdr:col>24</xdr:col>
      <xdr:colOff>558800</xdr:colOff>
      <xdr:row>64</xdr:row>
      <xdr:rowOff>55227</xdr:rowOff>
    </xdr:to>
    <xdr:cxnSp macro="">
      <xdr:nvCxnSpPr>
        <xdr:cNvPr id="322" name="直線コネクタ 321"/>
        <xdr:cNvCxnSpPr/>
      </xdr:nvCxnSpPr>
      <xdr:spPr>
        <a:xfrm flipV="1">
          <a:off x="16179800" y="11015617"/>
          <a:ext cx="838200" cy="1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137503</xdr:rowOff>
    </xdr:from>
    <xdr:ext cx="762000" cy="259045"/>
    <xdr:sp macro="" textlink="">
      <xdr:nvSpPr>
        <xdr:cNvPr id="323" name="定員管理の状況平均値テキスト"/>
        <xdr:cNvSpPr txBox="1"/>
      </xdr:nvSpPr>
      <xdr:spPr>
        <a:xfrm>
          <a:off x="17106900" y="104245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120976</xdr:rowOff>
    </xdr:from>
    <xdr:to>
      <xdr:col>24</xdr:col>
      <xdr:colOff>609600</xdr:colOff>
      <xdr:row>62</xdr:row>
      <xdr:rowOff>51126</xdr:rowOff>
    </xdr:to>
    <xdr:sp macro="" textlink="">
      <xdr:nvSpPr>
        <xdr:cNvPr id="324" name="フローチャート : 判断 323"/>
        <xdr:cNvSpPr/>
      </xdr:nvSpPr>
      <xdr:spPr>
        <a:xfrm>
          <a:off x="16967200" y="10579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163939</xdr:rowOff>
    </xdr:from>
    <xdr:to>
      <xdr:col>23</xdr:col>
      <xdr:colOff>406400</xdr:colOff>
      <xdr:row>64</xdr:row>
      <xdr:rowOff>55227</xdr:rowOff>
    </xdr:to>
    <xdr:cxnSp macro="">
      <xdr:nvCxnSpPr>
        <xdr:cNvPr id="325" name="直線コネクタ 324"/>
        <xdr:cNvCxnSpPr/>
      </xdr:nvCxnSpPr>
      <xdr:spPr>
        <a:xfrm>
          <a:off x="15290800" y="10965289"/>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149243</xdr:rowOff>
    </xdr:from>
    <xdr:to>
      <xdr:col>23</xdr:col>
      <xdr:colOff>457200</xdr:colOff>
      <xdr:row>62</xdr:row>
      <xdr:rowOff>79393</xdr:rowOff>
    </xdr:to>
    <xdr:sp macro="" textlink="">
      <xdr:nvSpPr>
        <xdr:cNvPr id="326" name="フローチャート : 判断 325"/>
        <xdr:cNvSpPr/>
      </xdr:nvSpPr>
      <xdr:spPr>
        <a:xfrm>
          <a:off x="161290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89570</xdr:rowOff>
    </xdr:from>
    <xdr:ext cx="736600" cy="259045"/>
    <xdr:sp macro="" textlink="">
      <xdr:nvSpPr>
        <xdr:cNvPr id="327" name="テキスト ボックス 326"/>
        <xdr:cNvSpPr txBox="1"/>
      </xdr:nvSpPr>
      <xdr:spPr>
        <a:xfrm>
          <a:off x="15798800" y="103765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52941</xdr:rowOff>
    </xdr:from>
    <xdr:to>
      <xdr:col>22</xdr:col>
      <xdr:colOff>203200</xdr:colOff>
      <xdr:row>63</xdr:row>
      <xdr:rowOff>163939</xdr:rowOff>
    </xdr:to>
    <xdr:cxnSp macro="">
      <xdr:nvCxnSpPr>
        <xdr:cNvPr id="328" name="直線コネクタ 327"/>
        <xdr:cNvCxnSpPr/>
      </xdr:nvCxnSpPr>
      <xdr:spPr>
        <a:xfrm>
          <a:off x="14401800" y="10854291"/>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116840</xdr:rowOff>
    </xdr:from>
    <xdr:to>
      <xdr:col>22</xdr:col>
      <xdr:colOff>254000</xdr:colOff>
      <xdr:row>62</xdr:row>
      <xdr:rowOff>46990</xdr:rowOff>
    </xdr:to>
    <xdr:sp macro="" textlink="">
      <xdr:nvSpPr>
        <xdr:cNvPr id="329" name="フローチャート : 判断 328"/>
        <xdr:cNvSpPr/>
      </xdr:nvSpPr>
      <xdr:spPr>
        <a:xfrm>
          <a:off x="15240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57167</xdr:rowOff>
    </xdr:from>
    <xdr:ext cx="762000" cy="259045"/>
    <xdr:sp macro="" textlink="">
      <xdr:nvSpPr>
        <xdr:cNvPr id="330" name="テキスト ボックス 329"/>
        <xdr:cNvSpPr txBox="1"/>
      </xdr:nvSpPr>
      <xdr:spPr>
        <a:xfrm>
          <a:off x="14909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46047</xdr:rowOff>
    </xdr:from>
    <xdr:to>
      <xdr:col>21</xdr:col>
      <xdr:colOff>0</xdr:colOff>
      <xdr:row>63</xdr:row>
      <xdr:rowOff>52941</xdr:rowOff>
    </xdr:to>
    <xdr:cxnSp macro="">
      <xdr:nvCxnSpPr>
        <xdr:cNvPr id="331" name="直線コネクタ 330"/>
        <xdr:cNvCxnSpPr/>
      </xdr:nvCxnSpPr>
      <xdr:spPr>
        <a:xfrm>
          <a:off x="13512800" y="1084739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107877</xdr:rowOff>
    </xdr:from>
    <xdr:to>
      <xdr:col>21</xdr:col>
      <xdr:colOff>50800</xdr:colOff>
      <xdr:row>62</xdr:row>
      <xdr:rowOff>38027</xdr:rowOff>
    </xdr:to>
    <xdr:sp macro="" textlink="">
      <xdr:nvSpPr>
        <xdr:cNvPr id="332" name="フローチャート : 判断 331"/>
        <xdr:cNvSpPr/>
      </xdr:nvSpPr>
      <xdr:spPr>
        <a:xfrm>
          <a:off x="14351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48204</xdr:rowOff>
    </xdr:from>
    <xdr:ext cx="762000" cy="259045"/>
    <xdr:sp macro="" textlink="">
      <xdr:nvSpPr>
        <xdr:cNvPr id="333" name="テキスト ボックス 332"/>
        <xdr:cNvSpPr txBox="1"/>
      </xdr:nvSpPr>
      <xdr:spPr>
        <a:xfrm>
          <a:off x="14020800" y="10335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103741</xdr:rowOff>
    </xdr:from>
    <xdr:to>
      <xdr:col>19</xdr:col>
      <xdr:colOff>533400</xdr:colOff>
      <xdr:row>62</xdr:row>
      <xdr:rowOff>33891</xdr:rowOff>
    </xdr:to>
    <xdr:sp macro="" textlink="">
      <xdr:nvSpPr>
        <xdr:cNvPr id="334" name="フローチャート : 判断 333"/>
        <xdr:cNvSpPr/>
      </xdr:nvSpPr>
      <xdr:spPr>
        <a:xfrm>
          <a:off x="13462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44068</xdr:rowOff>
    </xdr:from>
    <xdr:ext cx="762000" cy="259045"/>
    <xdr:sp macro="" textlink="">
      <xdr:nvSpPr>
        <xdr:cNvPr id="335" name="テキスト ボックス 334"/>
        <xdr:cNvSpPr txBox="1"/>
      </xdr:nvSpPr>
      <xdr:spPr>
        <a:xfrm>
          <a:off x="13131800" y="10331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63</xdr:row>
      <xdr:rowOff>163467</xdr:rowOff>
    </xdr:from>
    <xdr:to>
      <xdr:col>24</xdr:col>
      <xdr:colOff>609600</xdr:colOff>
      <xdr:row>64</xdr:row>
      <xdr:rowOff>93617</xdr:rowOff>
    </xdr:to>
    <xdr:sp macro="" textlink="">
      <xdr:nvSpPr>
        <xdr:cNvPr id="341" name="円/楕円 340"/>
        <xdr:cNvSpPr/>
      </xdr:nvSpPr>
      <xdr:spPr>
        <a:xfrm>
          <a:off x="16967200" y="1096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135544</xdr:rowOff>
    </xdr:from>
    <xdr:ext cx="762000" cy="259045"/>
    <xdr:sp macro="" textlink="">
      <xdr:nvSpPr>
        <xdr:cNvPr id="342" name="定員管理の状況該当値テキスト"/>
        <xdr:cNvSpPr txBox="1"/>
      </xdr:nvSpPr>
      <xdr:spPr>
        <a:xfrm>
          <a:off x="17106900" y="1093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20.70</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4427</xdr:rowOff>
    </xdr:from>
    <xdr:to>
      <xdr:col>23</xdr:col>
      <xdr:colOff>457200</xdr:colOff>
      <xdr:row>64</xdr:row>
      <xdr:rowOff>106027</xdr:rowOff>
    </xdr:to>
    <xdr:sp macro="" textlink="">
      <xdr:nvSpPr>
        <xdr:cNvPr id="343" name="円/楕円 342"/>
        <xdr:cNvSpPr/>
      </xdr:nvSpPr>
      <xdr:spPr>
        <a:xfrm>
          <a:off x="16129000" y="10977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90804</xdr:rowOff>
    </xdr:from>
    <xdr:ext cx="736600" cy="259045"/>
    <xdr:sp macro="" textlink="">
      <xdr:nvSpPr>
        <xdr:cNvPr id="344" name="テキスト ボックス 343"/>
        <xdr:cNvSpPr txBox="1"/>
      </xdr:nvSpPr>
      <xdr:spPr>
        <a:xfrm>
          <a:off x="15798800" y="11063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20.88</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113139</xdr:rowOff>
    </xdr:from>
    <xdr:to>
      <xdr:col>22</xdr:col>
      <xdr:colOff>254000</xdr:colOff>
      <xdr:row>64</xdr:row>
      <xdr:rowOff>43289</xdr:rowOff>
    </xdr:to>
    <xdr:sp macro="" textlink="">
      <xdr:nvSpPr>
        <xdr:cNvPr id="345" name="円/楕円 344"/>
        <xdr:cNvSpPr/>
      </xdr:nvSpPr>
      <xdr:spPr>
        <a:xfrm>
          <a:off x="15240000" y="1091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28066</xdr:rowOff>
    </xdr:from>
    <xdr:ext cx="762000" cy="259045"/>
    <xdr:sp macro="" textlink="">
      <xdr:nvSpPr>
        <xdr:cNvPr id="346" name="テキスト ボックス 345"/>
        <xdr:cNvSpPr txBox="1"/>
      </xdr:nvSpPr>
      <xdr:spPr>
        <a:xfrm>
          <a:off x="14909800" y="1100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19.97</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2141</xdr:rowOff>
    </xdr:from>
    <xdr:to>
      <xdr:col>21</xdr:col>
      <xdr:colOff>50800</xdr:colOff>
      <xdr:row>63</xdr:row>
      <xdr:rowOff>103741</xdr:rowOff>
    </xdr:to>
    <xdr:sp macro="" textlink="">
      <xdr:nvSpPr>
        <xdr:cNvPr id="347" name="円/楕円 346"/>
        <xdr:cNvSpPr/>
      </xdr:nvSpPr>
      <xdr:spPr>
        <a:xfrm>
          <a:off x="14351000" y="1080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88518</xdr:rowOff>
    </xdr:from>
    <xdr:ext cx="762000" cy="259045"/>
    <xdr:sp macro="" textlink="">
      <xdr:nvSpPr>
        <xdr:cNvPr id="348" name="テキスト ボックス 347"/>
        <xdr:cNvSpPr txBox="1"/>
      </xdr:nvSpPr>
      <xdr:spPr>
        <a:xfrm>
          <a:off x="14020800" y="10889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18.36</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166697</xdr:rowOff>
    </xdr:from>
    <xdr:to>
      <xdr:col>19</xdr:col>
      <xdr:colOff>533400</xdr:colOff>
      <xdr:row>63</xdr:row>
      <xdr:rowOff>96847</xdr:rowOff>
    </xdr:to>
    <xdr:sp macro="" textlink="">
      <xdr:nvSpPr>
        <xdr:cNvPr id="349" name="円/楕円 348"/>
        <xdr:cNvSpPr/>
      </xdr:nvSpPr>
      <xdr:spPr>
        <a:xfrm>
          <a:off x="13462000" y="1079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81624</xdr:rowOff>
    </xdr:from>
    <xdr:ext cx="762000" cy="259045"/>
    <xdr:sp macro="" textlink="">
      <xdr:nvSpPr>
        <xdr:cNvPr id="350" name="テキスト ボックス 349"/>
        <xdr:cNvSpPr txBox="1"/>
      </xdr:nvSpPr>
      <xdr:spPr>
        <a:xfrm>
          <a:off x="13131800" y="10882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54/107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下水道事業の区域拡大などの実施により発行した記載の影響から過去は高水準の時期もあったが、平成１４年度以降建設事業債を３億円に制御していたこと、借り換えや繰上償還などの実施により年々改善してい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25908</xdr:rowOff>
    </xdr:from>
    <xdr:to>
      <xdr:col>24</xdr:col>
      <xdr:colOff>558800</xdr:colOff>
      <xdr:row>45</xdr:row>
      <xdr:rowOff>90170</xdr:rowOff>
    </xdr:to>
    <xdr:cxnSp macro="">
      <xdr:nvCxnSpPr>
        <xdr:cNvPr id="376" name="直線コネクタ 375"/>
        <xdr:cNvCxnSpPr/>
      </xdr:nvCxnSpPr>
      <xdr:spPr>
        <a:xfrm flipV="1">
          <a:off x="17018000" y="6541008"/>
          <a:ext cx="0" cy="12644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62247</xdr:rowOff>
    </xdr:from>
    <xdr:ext cx="762000" cy="259045"/>
    <xdr:sp macro="" textlink="">
      <xdr:nvSpPr>
        <xdr:cNvPr id="377" name="公債費負担の状況最小値テキスト"/>
        <xdr:cNvSpPr txBox="1"/>
      </xdr:nvSpPr>
      <xdr:spPr>
        <a:xfrm>
          <a:off x="17106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24</xdr:col>
      <xdr:colOff>469900</xdr:colOff>
      <xdr:row>45</xdr:row>
      <xdr:rowOff>90170</xdr:rowOff>
    </xdr:from>
    <xdr:to>
      <xdr:col>24</xdr:col>
      <xdr:colOff>647700</xdr:colOff>
      <xdr:row>45</xdr:row>
      <xdr:rowOff>90170</xdr:rowOff>
    </xdr:to>
    <xdr:cxnSp macro="">
      <xdr:nvCxnSpPr>
        <xdr:cNvPr id="378" name="直線コネクタ 377"/>
        <xdr:cNvCxnSpPr/>
      </xdr:nvCxnSpPr>
      <xdr:spPr>
        <a:xfrm>
          <a:off x="16929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112285</xdr:rowOff>
    </xdr:from>
    <xdr:ext cx="762000" cy="259045"/>
    <xdr:sp macro="" textlink="">
      <xdr:nvSpPr>
        <xdr:cNvPr id="379" name="公債費負担の状況最大値テキスト"/>
        <xdr:cNvSpPr txBox="1"/>
      </xdr:nvSpPr>
      <xdr:spPr>
        <a:xfrm>
          <a:off x="171069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24</xdr:col>
      <xdr:colOff>469900</xdr:colOff>
      <xdr:row>38</xdr:row>
      <xdr:rowOff>25908</xdr:rowOff>
    </xdr:from>
    <xdr:to>
      <xdr:col>24</xdr:col>
      <xdr:colOff>647700</xdr:colOff>
      <xdr:row>38</xdr:row>
      <xdr:rowOff>25908</xdr:rowOff>
    </xdr:to>
    <xdr:cxnSp macro="">
      <xdr:nvCxnSpPr>
        <xdr:cNvPr id="380" name="直線コネクタ 379"/>
        <xdr:cNvCxnSpPr/>
      </xdr:nvCxnSpPr>
      <xdr:spPr>
        <a:xfrm>
          <a:off x="16929100" y="6541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114808</xdr:rowOff>
    </xdr:from>
    <xdr:to>
      <xdr:col>24</xdr:col>
      <xdr:colOff>558800</xdr:colOff>
      <xdr:row>42</xdr:row>
      <xdr:rowOff>1270</xdr:rowOff>
    </xdr:to>
    <xdr:cxnSp macro="">
      <xdr:nvCxnSpPr>
        <xdr:cNvPr id="381" name="直線コネクタ 380"/>
        <xdr:cNvCxnSpPr/>
      </xdr:nvCxnSpPr>
      <xdr:spPr>
        <a:xfrm flipV="1">
          <a:off x="16179800" y="7144258"/>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50563</xdr:rowOff>
    </xdr:from>
    <xdr:ext cx="762000" cy="259045"/>
    <xdr:sp macro="" textlink="">
      <xdr:nvSpPr>
        <xdr:cNvPr id="382" name="公債費負担の状況平均値テキスト"/>
        <xdr:cNvSpPr txBox="1"/>
      </xdr:nvSpPr>
      <xdr:spPr>
        <a:xfrm>
          <a:off x="17106900" y="7080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78486</xdr:rowOff>
    </xdr:from>
    <xdr:to>
      <xdr:col>24</xdr:col>
      <xdr:colOff>609600</xdr:colOff>
      <xdr:row>42</xdr:row>
      <xdr:rowOff>8636</xdr:rowOff>
    </xdr:to>
    <xdr:sp macro="" textlink="">
      <xdr:nvSpPr>
        <xdr:cNvPr id="383" name="フローチャート : 判断 382"/>
        <xdr:cNvSpPr/>
      </xdr:nvSpPr>
      <xdr:spPr>
        <a:xfrm>
          <a:off x="16967200" y="71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1270</xdr:rowOff>
    </xdr:from>
    <xdr:to>
      <xdr:col>23</xdr:col>
      <xdr:colOff>406400</xdr:colOff>
      <xdr:row>42</xdr:row>
      <xdr:rowOff>68834</xdr:rowOff>
    </xdr:to>
    <xdr:cxnSp macro="">
      <xdr:nvCxnSpPr>
        <xdr:cNvPr id="384" name="直線コネクタ 383"/>
        <xdr:cNvCxnSpPr/>
      </xdr:nvCxnSpPr>
      <xdr:spPr>
        <a:xfrm flipV="1">
          <a:off x="15290800" y="720217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102616</xdr:rowOff>
    </xdr:from>
    <xdr:to>
      <xdr:col>23</xdr:col>
      <xdr:colOff>457200</xdr:colOff>
      <xdr:row>42</xdr:row>
      <xdr:rowOff>32766</xdr:rowOff>
    </xdr:to>
    <xdr:sp macro="" textlink="">
      <xdr:nvSpPr>
        <xdr:cNvPr id="385" name="フローチャート : 判断 384"/>
        <xdr:cNvSpPr/>
      </xdr:nvSpPr>
      <xdr:spPr>
        <a:xfrm>
          <a:off x="161290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42943</xdr:rowOff>
    </xdr:from>
    <xdr:ext cx="736600" cy="259045"/>
    <xdr:sp macro="" textlink="">
      <xdr:nvSpPr>
        <xdr:cNvPr id="386" name="テキスト ボックス 385"/>
        <xdr:cNvSpPr txBox="1"/>
      </xdr:nvSpPr>
      <xdr:spPr>
        <a:xfrm>
          <a:off x="15798800" y="6900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68834</xdr:rowOff>
    </xdr:from>
    <xdr:to>
      <xdr:col>22</xdr:col>
      <xdr:colOff>203200</xdr:colOff>
      <xdr:row>42</xdr:row>
      <xdr:rowOff>73660</xdr:rowOff>
    </xdr:to>
    <xdr:cxnSp macro="">
      <xdr:nvCxnSpPr>
        <xdr:cNvPr id="387" name="直線コネクタ 386"/>
        <xdr:cNvCxnSpPr/>
      </xdr:nvCxnSpPr>
      <xdr:spPr>
        <a:xfrm flipV="1">
          <a:off x="14401800" y="726973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136398</xdr:rowOff>
    </xdr:from>
    <xdr:to>
      <xdr:col>22</xdr:col>
      <xdr:colOff>254000</xdr:colOff>
      <xdr:row>42</xdr:row>
      <xdr:rowOff>66548</xdr:rowOff>
    </xdr:to>
    <xdr:sp macro="" textlink="">
      <xdr:nvSpPr>
        <xdr:cNvPr id="388" name="フローチャート : 判断 387"/>
        <xdr:cNvSpPr/>
      </xdr:nvSpPr>
      <xdr:spPr>
        <a:xfrm>
          <a:off x="15240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76725</xdr:rowOff>
    </xdr:from>
    <xdr:ext cx="762000" cy="259045"/>
    <xdr:sp macro="" textlink="">
      <xdr:nvSpPr>
        <xdr:cNvPr id="389" name="テキスト ボックス 388"/>
        <xdr:cNvSpPr txBox="1"/>
      </xdr:nvSpPr>
      <xdr:spPr>
        <a:xfrm>
          <a:off x="14909800" y="693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73660</xdr:rowOff>
    </xdr:from>
    <xdr:to>
      <xdr:col>21</xdr:col>
      <xdr:colOff>0</xdr:colOff>
      <xdr:row>42</xdr:row>
      <xdr:rowOff>112268</xdr:rowOff>
    </xdr:to>
    <xdr:cxnSp macro="">
      <xdr:nvCxnSpPr>
        <xdr:cNvPr id="390" name="直線コネクタ 389"/>
        <xdr:cNvCxnSpPr/>
      </xdr:nvCxnSpPr>
      <xdr:spPr>
        <a:xfrm flipV="1">
          <a:off x="13512800" y="727456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13208</xdr:rowOff>
    </xdr:from>
    <xdr:to>
      <xdr:col>21</xdr:col>
      <xdr:colOff>50800</xdr:colOff>
      <xdr:row>42</xdr:row>
      <xdr:rowOff>114808</xdr:rowOff>
    </xdr:to>
    <xdr:sp macro="" textlink="">
      <xdr:nvSpPr>
        <xdr:cNvPr id="391" name="フローチャート : 判断 390"/>
        <xdr:cNvSpPr/>
      </xdr:nvSpPr>
      <xdr:spPr>
        <a:xfrm>
          <a:off x="14351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124985</xdr:rowOff>
    </xdr:from>
    <xdr:ext cx="762000" cy="259045"/>
    <xdr:sp macro="" textlink="">
      <xdr:nvSpPr>
        <xdr:cNvPr id="392" name="テキスト ボックス 391"/>
        <xdr:cNvSpPr txBox="1"/>
      </xdr:nvSpPr>
      <xdr:spPr>
        <a:xfrm>
          <a:off x="14020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80772</xdr:rowOff>
    </xdr:from>
    <xdr:to>
      <xdr:col>19</xdr:col>
      <xdr:colOff>533400</xdr:colOff>
      <xdr:row>43</xdr:row>
      <xdr:rowOff>10922</xdr:rowOff>
    </xdr:to>
    <xdr:sp macro="" textlink="">
      <xdr:nvSpPr>
        <xdr:cNvPr id="393" name="フローチャート : 判断 392"/>
        <xdr:cNvSpPr/>
      </xdr:nvSpPr>
      <xdr:spPr>
        <a:xfrm>
          <a:off x="13462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167149</xdr:rowOff>
    </xdr:from>
    <xdr:ext cx="762000" cy="259045"/>
    <xdr:sp macro="" textlink="">
      <xdr:nvSpPr>
        <xdr:cNvPr id="394" name="テキスト ボックス 393"/>
        <xdr:cNvSpPr txBox="1"/>
      </xdr:nvSpPr>
      <xdr:spPr>
        <a:xfrm>
          <a:off x="13131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41</xdr:row>
      <xdr:rowOff>64008</xdr:rowOff>
    </xdr:from>
    <xdr:to>
      <xdr:col>24</xdr:col>
      <xdr:colOff>609600</xdr:colOff>
      <xdr:row>41</xdr:row>
      <xdr:rowOff>165608</xdr:rowOff>
    </xdr:to>
    <xdr:sp macro="" textlink="">
      <xdr:nvSpPr>
        <xdr:cNvPr id="400" name="円/楕円 399"/>
        <xdr:cNvSpPr/>
      </xdr:nvSpPr>
      <xdr:spPr>
        <a:xfrm>
          <a:off x="16967200" y="709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80535</xdr:rowOff>
    </xdr:from>
    <xdr:ext cx="762000" cy="259045"/>
    <xdr:sp macro="" textlink="">
      <xdr:nvSpPr>
        <xdr:cNvPr id="401" name="公債費負担の状況該当値テキスト"/>
        <xdr:cNvSpPr txBox="1"/>
      </xdr:nvSpPr>
      <xdr:spPr>
        <a:xfrm>
          <a:off x="17106900" y="693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121920</xdr:rowOff>
    </xdr:from>
    <xdr:to>
      <xdr:col>23</xdr:col>
      <xdr:colOff>457200</xdr:colOff>
      <xdr:row>42</xdr:row>
      <xdr:rowOff>52070</xdr:rowOff>
    </xdr:to>
    <xdr:sp macro="" textlink="">
      <xdr:nvSpPr>
        <xdr:cNvPr id="402" name="円/楕円 401"/>
        <xdr:cNvSpPr/>
      </xdr:nvSpPr>
      <xdr:spPr>
        <a:xfrm>
          <a:off x="16129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36847</xdr:rowOff>
    </xdr:from>
    <xdr:ext cx="736600" cy="259045"/>
    <xdr:sp macro="" textlink="">
      <xdr:nvSpPr>
        <xdr:cNvPr id="403" name="テキスト ボックス 402"/>
        <xdr:cNvSpPr txBox="1"/>
      </xdr:nvSpPr>
      <xdr:spPr>
        <a:xfrm>
          <a:off x="15798800" y="723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18034</xdr:rowOff>
    </xdr:from>
    <xdr:to>
      <xdr:col>22</xdr:col>
      <xdr:colOff>254000</xdr:colOff>
      <xdr:row>42</xdr:row>
      <xdr:rowOff>119634</xdr:rowOff>
    </xdr:to>
    <xdr:sp macro="" textlink="">
      <xdr:nvSpPr>
        <xdr:cNvPr id="404" name="円/楕円 403"/>
        <xdr:cNvSpPr/>
      </xdr:nvSpPr>
      <xdr:spPr>
        <a:xfrm>
          <a:off x="15240000" y="721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104411</xdr:rowOff>
    </xdr:from>
    <xdr:ext cx="762000" cy="259045"/>
    <xdr:sp macro="" textlink="">
      <xdr:nvSpPr>
        <xdr:cNvPr id="405" name="テキスト ボックス 404"/>
        <xdr:cNvSpPr txBox="1"/>
      </xdr:nvSpPr>
      <xdr:spPr>
        <a:xfrm>
          <a:off x="14909800" y="730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22860</xdr:rowOff>
    </xdr:from>
    <xdr:to>
      <xdr:col>21</xdr:col>
      <xdr:colOff>50800</xdr:colOff>
      <xdr:row>42</xdr:row>
      <xdr:rowOff>124460</xdr:rowOff>
    </xdr:to>
    <xdr:sp macro="" textlink="">
      <xdr:nvSpPr>
        <xdr:cNvPr id="406" name="円/楕円 405"/>
        <xdr:cNvSpPr/>
      </xdr:nvSpPr>
      <xdr:spPr>
        <a:xfrm>
          <a:off x="14351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109237</xdr:rowOff>
    </xdr:from>
    <xdr:ext cx="762000" cy="259045"/>
    <xdr:sp macro="" textlink="">
      <xdr:nvSpPr>
        <xdr:cNvPr id="407" name="テキスト ボックス 406"/>
        <xdr:cNvSpPr txBox="1"/>
      </xdr:nvSpPr>
      <xdr:spPr>
        <a:xfrm>
          <a:off x="14020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61468</xdr:rowOff>
    </xdr:from>
    <xdr:to>
      <xdr:col>19</xdr:col>
      <xdr:colOff>533400</xdr:colOff>
      <xdr:row>42</xdr:row>
      <xdr:rowOff>163068</xdr:rowOff>
    </xdr:to>
    <xdr:sp macro="" textlink="">
      <xdr:nvSpPr>
        <xdr:cNvPr id="408" name="円/楕円 407"/>
        <xdr:cNvSpPr/>
      </xdr:nvSpPr>
      <xdr:spPr>
        <a:xfrm>
          <a:off x="13462000" y="726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1795</xdr:rowOff>
    </xdr:from>
    <xdr:ext cx="762000" cy="259045"/>
    <xdr:sp macro="" textlink="">
      <xdr:nvSpPr>
        <xdr:cNvPr id="409" name="テキスト ボックス 408"/>
        <xdr:cNvSpPr txBox="1"/>
      </xdr:nvSpPr>
      <xdr:spPr>
        <a:xfrm>
          <a:off x="13131800" y="703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数年にわたる町債発行の抑制が功を奏し、現行の状況では将来の公債費負担より充当財源が上回る状況にある。今後も将来における財政の健全性の確保のため、継続した取組を行っていくものである。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6" name="直線コネクタ 425"/>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7" name="テキスト ボックス 426"/>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0" name="直線コネクタ 42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1" name="テキスト ボックス 43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92011</xdr:rowOff>
    </xdr:to>
    <xdr:cxnSp macro="">
      <xdr:nvCxnSpPr>
        <xdr:cNvPr id="434" name="直線コネクタ 433"/>
        <xdr:cNvCxnSpPr/>
      </xdr:nvCxnSpPr>
      <xdr:spPr>
        <a:xfrm flipV="1">
          <a:off x="17018000" y="2571750"/>
          <a:ext cx="0" cy="12921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64088</xdr:rowOff>
    </xdr:from>
    <xdr:ext cx="762000" cy="259045"/>
    <xdr:sp macro="" textlink="">
      <xdr:nvSpPr>
        <xdr:cNvPr id="435" name="将来負担の状況最小値テキスト"/>
        <xdr:cNvSpPr txBox="1"/>
      </xdr:nvSpPr>
      <xdr:spPr>
        <a:xfrm>
          <a:off x="17106900" y="383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214.2</a:t>
          </a:r>
          <a:endParaRPr kumimoji="1" lang="ja-JP" altLang="en-US" sz="1000" b="1">
            <a:latin typeface="ＭＳ Ｐゴシック"/>
          </a:endParaRPr>
        </a:p>
      </xdr:txBody>
    </xdr:sp>
    <xdr:clientData/>
  </xdr:oneCellAnchor>
  <xdr:twoCellAnchor>
    <xdr:from>
      <xdr:col>24</xdr:col>
      <xdr:colOff>469900</xdr:colOff>
      <xdr:row>22</xdr:row>
      <xdr:rowOff>92011</xdr:rowOff>
    </xdr:from>
    <xdr:to>
      <xdr:col>24</xdr:col>
      <xdr:colOff>647700</xdr:colOff>
      <xdr:row>22</xdr:row>
      <xdr:rowOff>92011</xdr:rowOff>
    </xdr:to>
    <xdr:cxnSp macro="">
      <xdr:nvCxnSpPr>
        <xdr:cNvPr id="436" name="直線コネクタ 435"/>
        <xdr:cNvCxnSpPr/>
      </xdr:nvCxnSpPr>
      <xdr:spPr>
        <a:xfrm>
          <a:off x="16929100" y="386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35577</xdr:rowOff>
    </xdr:from>
    <xdr:ext cx="762000" cy="259045"/>
    <xdr:sp macro="" textlink="">
      <xdr:nvSpPr>
        <xdr:cNvPr id="437" name="将来負担の状況最大値テキスト"/>
        <xdr:cNvSpPr txBox="1"/>
      </xdr:nvSpPr>
      <xdr:spPr>
        <a:xfrm>
          <a:off x="17106900" y="226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8" name="直線コネクタ 437"/>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92727</xdr:rowOff>
    </xdr:from>
    <xdr:ext cx="762000" cy="259045"/>
    <xdr:sp macro="" textlink="">
      <xdr:nvSpPr>
        <xdr:cNvPr id="439" name="将来負担の状況平均値テキスト"/>
        <xdr:cNvSpPr txBox="1"/>
      </xdr:nvSpPr>
      <xdr:spPr>
        <a:xfrm>
          <a:off x="17106900" y="2493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120650</xdr:rowOff>
    </xdr:from>
    <xdr:to>
      <xdr:col>24</xdr:col>
      <xdr:colOff>609600</xdr:colOff>
      <xdr:row>15</xdr:row>
      <xdr:rowOff>50800</xdr:rowOff>
    </xdr:to>
    <xdr:sp macro="" textlink="">
      <xdr:nvSpPr>
        <xdr:cNvPr id="440" name="フローチャート : 判断 439"/>
        <xdr:cNvSpPr/>
      </xdr:nvSpPr>
      <xdr:spPr>
        <a:xfrm>
          <a:off x="169672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120650</xdr:rowOff>
    </xdr:from>
    <xdr:to>
      <xdr:col>23</xdr:col>
      <xdr:colOff>457200</xdr:colOff>
      <xdr:row>15</xdr:row>
      <xdr:rowOff>50800</xdr:rowOff>
    </xdr:to>
    <xdr:sp macro="" textlink="">
      <xdr:nvSpPr>
        <xdr:cNvPr id="441" name="フローチャート : 判断 440"/>
        <xdr:cNvSpPr/>
      </xdr:nvSpPr>
      <xdr:spPr>
        <a:xfrm>
          <a:off x="16129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60977</xdr:rowOff>
    </xdr:from>
    <xdr:ext cx="736600" cy="259045"/>
    <xdr:sp macro="" textlink="">
      <xdr:nvSpPr>
        <xdr:cNvPr id="442" name="テキスト ボックス 441"/>
        <xdr:cNvSpPr txBox="1"/>
      </xdr:nvSpPr>
      <xdr:spPr>
        <a:xfrm>
          <a:off x="15798800" y="228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120650</xdr:rowOff>
    </xdr:from>
    <xdr:to>
      <xdr:col>22</xdr:col>
      <xdr:colOff>254000</xdr:colOff>
      <xdr:row>15</xdr:row>
      <xdr:rowOff>50800</xdr:rowOff>
    </xdr:to>
    <xdr:sp macro="" textlink="">
      <xdr:nvSpPr>
        <xdr:cNvPr id="443" name="フローチャート : 判断 442"/>
        <xdr:cNvSpPr/>
      </xdr:nvSpPr>
      <xdr:spPr>
        <a:xfrm>
          <a:off x="15240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60977</xdr:rowOff>
    </xdr:from>
    <xdr:ext cx="762000" cy="259045"/>
    <xdr:sp macro="" textlink="">
      <xdr:nvSpPr>
        <xdr:cNvPr id="444" name="テキスト ボックス 443"/>
        <xdr:cNvSpPr txBox="1"/>
      </xdr:nvSpPr>
      <xdr:spPr>
        <a:xfrm>
          <a:off x="14909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155035</xdr:rowOff>
    </xdr:from>
    <xdr:to>
      <xdr:col>21</xdr:col>
      <xdr:colOff>50800</xdr:colOff>
      <xdr:row>15</xdr:row>
      <xdr:rowOff>85185</xdr:rowOff>
    </xdr:to>
    <xdr:sp macro="" textlink="">
      <xdr:nvSpPr>
        <xdr:cNvPr id="445" name="フローチャート : 判断 444"/>
        <xdr:cNvSpPr/>
      </xdr:nvSpPr>
      <xdr:spPr>
        <a:xfrm>
          <a:off x="14351000" y="25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95362</xdr:rowOff>
    </xdr:from>
    <xdr:ext cx="762000" cy="259045"/>
    <xdr:sp macro="" textlink="">
      <xdr:nvSpPr>
        <xdr:cNvPr id="446" name="テキスト ボックス 445"/>
        <xdr:cNvSpPr txBox="1"/>
      </xdr:nvSpPr>
      <xdr:spPr>
        <a:xfrm>
          <a:off x="14020800" y="2324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71660</xdr:rowOff>
    </xdr:from>
    <xdr:to>
      <xdr:col>19</xdr:col>
      <xdr:colOff>533400</xdr:colOff>
      <xdr:row>16</xdr:row>
      <xdr:rowOff>1810</xdr:rowOff>
    </xdr:to>
    <xdr:sp macro="" textlink="">
      <xdr:nvSpPr>
        <xdr:cNvPr id="447" name="フローチャート : 判断 446"/>
        <xdr:cNvSpPr/>
      </xdr:nvSpPr>
      <xdr:spPr>
        <a:xfrm>
          <a:off x="13462000" y="264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11987</xdr:rowOff>
    </xdr:from>
    <xdr:ext cx="762000" cy="259045"/>
    <xdr:sp macro="" textlink="">
      <xdr:nvSpPr>
        <xdr:cNvPr id="448" name="テキスト ボックス 447"/>
        <xdr:cNvSpPr txBox="1"/>
      </xdr:nvSpPr>
      <xdr:spPr>
        <a:xfrm>
          <a:off x="13131800" y="2412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5,411
5,383
624.68
6,488,154
6,131,579
348,948
3,972,159
6,564,625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47/107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５年度より定年退職者の不補充等職員の削減等行ってきた結果、類似団体の平均の下回っている。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42</xdr:row>
      <xdr:rowOff>50800</xdr:rowOff>
    </xdr:to>
    <xdr:cxnSp macro="">
      <xdr:nvCxnSpPr>
        <xdr:cNvPr id="61" name="直線コネクタ 60"/>
        <xdr:cNvCxnSpPr/>
      </xdr:nvCxnSpPr>
      <xdr:spPr>
        <a:xfrm flipV="1">
          <a:off x="4826000" y="573532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2"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36.0</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3" name="直線コネクタ 62"/>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4"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5" name="直線コネクタ 64"/>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161290</xdr:rowOff>
    </xdr:from>
    <xdr:to>
      <xdr:col>7</xdr:col>
      <xdr:colOff>15875</xdr:colOff>
      <xdr:row>35</xdr:row>
      <xdr:rowOff>168910</xdr:rowOff>
    </xdr:to>
    <xdr:cxnSp macro="">
      <xdr:nvCxnSpPr>
        <xdr:cNvPr id="66" name="直線コネクタ 65"/>
        <xdr:cNvCxnSpPr/>
      </xdr:nvCxnSpPr>
      <xdr:spPr>
        <a:xfrm flipV="1">
          <a:off x="3987800" y="61620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151147</xdr:rowOff>
    </xdr:from>
    <xdr:ext cx="762000" cy="259045"/>
    <xdr:sp macro="" textlink="">
      <xdr:nvSpPr>
        <xdr:cNvPr id="67" name="人件費平均値テキスト"/>
        <xdr:cNvSpPr txBox="1"/>
      </xdr:nvSpPr>
      <xdr:spPr>
        <a:xfrm>
          <a:off x="4914900" y="6151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68" name="フローチャート : 判断 67"/>
        <xdr:cNvSpPr/>
      </xdr:nvSpPr>
      <xdr:spPr>
        <a:xfrm>
          <a:off x="47752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96520</xdr:rowOff>
    </xdr:from>
    <xdr:to>
      <xdr:col>5</xdr:col>
      <xdr:colOff>549275</xdr:colOff>
      <xdr:row>35</xdr:row>
      <xdr:rowOff>168910</xdr:rowOff>
    </xdr:to>
    <xdr:cxnSp macro="">
      <xdr:nvCxnSpPr>
        <xdr:cNvPr id="69" name="直線コネクタ 68"/>
        <xdr:cNvCxnSpPr/>
      </xdr:nvCxnSpPr>
      <xdr:spPr>
        <a:xfrm>
          <a:off x="3098800" y="592582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70" name="フローチャート : 判断 69"/>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71" name="テキスト ボックス 70"/>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96520</xdr:rowOff>
    </xdr:from>
    <xdr:to>
      <xdr:col>4</xdr:col>
      <xdr:colOff>346075</xdr:colOff>
      <xdr:row>35</xdr:row>
      <xdr:rowOff>8890</xdr:rowOff>
    </xdr:to>
    <xdr:cxnSp macro="">
      <xdr:nvCxnSpPr>
        <xdr:cNvPr id="72" name="直線コネクタ 71"/>
        <xdr:cNvCxnSpPr/>
      </xdr:nvCxnSpPr>
      <xdr:spPr>
        <a:xfrm flipV="1">
          <a:off x="2209800" y="59258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22860</xdr:rowOff>
    </xdr:from>
    <xdr:to>
      <xdr:col>4</xdr:col>
      <xdr:colOff>396875</xdr:colOff>
      <xdr:row>36</xdr:row>
      <xdr:rowOff>124460</xdr:rowOff>
    </xdr:to>
    <xdr:sp macro="" textlink="">
      <xdr:nvSpPr>
        <xdr:cNvPr id="73" name="フローチャート : 判断 72"/>
        <xdr:cNvSpPr/>
      </xdr:nvSpPr>
      <xdr:spPr>
        <a:xfrm>
          <a:off x="3048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109237</xdr:rowOff>
    </xdr:from>
    <xdr:ext cx="762000" cy="259045"/>
    <xdr:sp macro="" textlink="">
      <xdr:nvSpPr>
        <xdr:cNvPr id="74" name="テキスト ボックス 73"/>
        <xdr:cNvSpPr txBox="1"/>
      </xdr:nvSpPr>
      <xdr:spPr>
        <a:xfrm>
          <a:off x="2717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8890</xdr:rowOff>
    </xdr:from>
    <xdr:to>
      <xdr:col>3</xdr:col>
      <xdr:colOff>142875</xdr:colOff>
      <xdr:row>36</xdr:row>
      <xdr:rowOff>58420</xdr:rowOff>
    </xdr:to>
    <xdr:cxnSp macro="">
      <xdr:nvCxnSpPr>
        <xdr:cNvPr id="75" name="直線コネクタ 74"/>
        <xdr:cNvCxnSpPr/>
      </xdr:nvCxnSpPr>
      <xdr:spPr>
        <a:xfrm flipV="1">
          <a:off x="1320800" y="600964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45720</xdr:rowOff>
    </xdr:from>
    <xdr:to>
      <xdr:col>3</xdr:col>
      <xdr:colOff>193675</xdr:colOff>
      <xdr:row>36</xdr:row>
      <xdr:rowOff>147320</xdr:rowOff>
    </xdr:to>
    <xdr:sp macro="" textlink="">
      <xdr:nvSpPr>
        <xdr:cNvPr id="76" name="フローチャート : 判断 75"/>
        <xdr:cNvSpPr/>
      </xdr:nvSpPr>
      <xdr:spPr>
        <a:xfrm>
          <a:off x="2159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132097</xdr:rowOff>
    </xdr:from>
    <xdr:ext cx="762000" cy="259045"/>
    <xdr:sp macro="" textlink="">
      <xdr:nvSpPr>
        <xdr:cNvPr id="77" name="テキスト ボックス 76"/>
        <xdr:cNvSpPr txBox="1"/>
      </xdr:nvSpPr>
      <xdr:spPr>
        <a:xfrm>
          <a:off x="1828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8" name="フローチャート : 判断 77"/>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29227</xdr:rowOff>
    </xdr:from>
    <xdr:ext cx="762000" cy="259045"/>
    <xdr:sp macro="" textlink="">
      <xdr:nvSpPr>
        <xdr:cNvPr id="79" name="テキスト ボックス 78"/>
        <xdr:cNvSpPr txBox="1"/>
      </xdr:nvSpPr>
      <xdr:spPr>
        <a:xfrm>
          <a:off x="939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110490</xdr:rowOff>
    </xdr:from>
    <xdr:to>
      <xdr:col>7</xdr:col>
      <xdr:colOff>66675</xdr:colOff>
      <xdr:row>36</xdr:row>
      <xdr:rowOff>40640</xdr:rowOff>
    </xdr:to>
    <xdr:sp macro="" textlink="">
      <xdr:nvSpPr>
        <xdr:cNvPr id="85" name="円/楕円 84"/>
        <xdr:cNvSpPr/>
      </xdr:nvSpPr>
      <xdr:spPr>
        <a:xfrm>
          <a:off x="4775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127017</xdr:rowOff>
    </xdr:from>
    <xdr:ext cx="762000" cy="259045"/>
    <xdr:sp macro="" textlink="">
      <xdr:nvSpPr>
        <xdr:cNvPr id="86" name="人件費該当値テキスト"/>
        <xdr:cNvSpPr txBox="1"/>
      </xdr:nvSpPr>
      <xdr:spPr>
        <a:xfrm>
          <a:off x="4914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118110</xdr:rowOff>
    </xdr:from>
    <xdr:to>
      <xdr:col>5</xdr:col>
      <xdr:colOff>600075</xdr:colOff>
      <xdr:row>36</xdr:row>
      <xdr:rowOff>48260</xdr:rowOff>
    </xdr:to>
    <xdr:sp macro="" textlink="">
      <xdr:nvSpPr>
        <xdr:cNvPr id="87" name="円/楕円 86"/>
        <xdr:cNvSpPr/>
      </xdr:nvSpPr>
      <xdr:spPr>
        <a:xfrm>
          <a:off x="3937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58437</xdr:rowOff>
    </xdr:from>
    <xdr:ext cx="736600" cy="259045"/>
    <xdr:sp macro="" textlink="">
      <xdr:nvSpPr>
        <xdr:cNvPr id="88" name="テキスト ボックス 87"/>
        <xdr:cNvSpPr txBox="1"/>
      </xdr:nvSpPr>
      <xdr:spPr>
        <a:xfrm>
          <a:off x="3606800" y="588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45720</xdr:rowOff>
    </xdr:from>
    <xdr:to>
      <xdr:col>4</xdr:col>
      <xdr:colOff>396875</xdr:colOff>
      <xdr:row>34</xdr:row>
      <xdr:rowOff>147320</xdr:rowOff>
    </xdr:to>
    <xdr:sp macro="" textlink="">
      <xdr:nvSpPr>
        <xdr:cNvPr id="89" name="円/楕円 88"/>
        <xdr:cNvSpPr/>
      </xdr:nvSpPr>
      <xdr:spPr>
        <a:xfrm>
          <a:off x="3048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157497</xdr:rowOff>
    </xdr:from>
    <xdr:ext cx="762000" cy="259045"/>
    <xdr:sp macro="" textlink="">
      <xdr:nvSpPr>
        <xdr:cNvPr id="90" name="テキスト ボックス 89"/>
        <xdr:cNvSpPr txBox="1"/>
      </xdr:nvSpPr>
      <xdr:spPr>
        <a:xfrm>
          <a:off x="2717800" y="564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129540</xdr:rowOff>
    </xdr:from>
    <xdr:to>
      <xdr:col>3</xdr:col>
      <xdr:colOff>193675</xdr:colOff>
      <xdr:row>35</xdr:row>
      <xdr:rowOff>59690</xdr:rowOff>
    </xdr:to>
    <xdr:sp macro="" textlink="">
      <xdr:nvSpPr>
        <xdr:cNvPr id="91" name="円/楕円 90"/>
        <xdr:cNvSpPr/>
      </xdr:nvSpPr>
      <xdr:spPr>
        <a:xfrm>
          <a:off x="2159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69867</xdr:rowOff>
    </xdr:from>
    <xdr:ext cx="762000" cy="259045"/>
    <xdr:sp macro="" textlink="">
      <xdr:nvSpPr>
        <xdr:cNvPr id="92" name="テキスト ボックス 91"/>
        <xdr:cNvSpPr txBox="1"/>
      </xdr:nvSpPr>
      <xdr:spPr>
        <a:xfrm>
          <a:off x="1828800" y="572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7620</xdr:rowOff>
    </xdr:from>
    <xdr:to>
      <xdr:col>1</xdr:col>
      <xdr:colOff>676275</xdr:colOff>
      <xdr:row>36</xdr:row>
      <xdr:rowOff>109220</xdr:rowOff>
    </xdr:to>
    <xdr:sp macro="" textlink="">
      <xdr:nvSpPr>
        <xdr:cNvPr id="93" name="円/楕円 92"/>
        <xdr:cNvSpPr/>
      </xdr:nvSpPr>
      <xdr:spPr>
        <a:xfrm>
          <a:off x="1270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119397</xdr:rowOff>
    </xdr:from>
    <xdr:ext cx="762000" cy="259045"/>
    <xdr:sp macro="" textlink="">
      <xdr:nvSpPr>
        <xdr:cNvPr id="94" name="テキスト ボックス 93"/>
        <xdr:cNvSpPr txBox="1"/>
      </xdr:nvSpPr>
      <xdr:spPr>
        <a:xfrm>
          <a:off x="939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36/107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経常経費における管理費等の経費抑制に努めていることから類似団体平均を下回っている。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28702</xdr:rowOff>
    </xdr:from>
    <xdr:to>
      <xdr:col>24</xdr:col>
      <xdr:colOff>31750</xdr:colOff>
      <xdr:row>21</xdr:row>
      <xdr:rowOff>10414</xdr:rowOff>
    </xdr:to>
    <xdr:cxnSp macro="">
      <xdr:nvCxnSpPr>
        <xdr:cNvPr id="119" name="直線コネクタ 118"/>
        <xdr:cNvCxnSpPr/>
      </xdr:nvCxnSpPr>
      <xdr:spPr>
        <a:xfrm flipV="1">
          <a:off x="16510000" y="2600452"/>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153941</xdr:rowOff>
    </xdr:from>
    <xdr:ext cx="762000" cy="259045"/>
    <xdr:sp macro="" textlink="">
      <xdr:nvSpPr>
        <xdr:cNvPr id="120" name="物件費最小値テキスト"/>
        <xdr:cNvSpPr txBox="1"/>
      </xdr:nvSpPr>
      <xdr:spPr>
        <a:xfrm>
          <a:off x="16598900" y="358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28.7</a:t>
          </a:r>
          <a:endParaRPr kumimoji="1" lang="ja-JP" altLang="en-US" sz="1000" b="1">
            <a:latin typeface="ＭＳ Ｐゴシック"/>
          </a:endParaRPr>
        </a:p>
      </xdr:txBody>
    </xdr:sp>
    <xdr:clientData/>
  </xdr:oneCellAnchor>
  <xdr:twoCellAnchor>
    <xdr:from>
      <xdr:col>23</xdr:col>
      <xdr:colOff>628650</xdr:colOff>
      <xdr:row>21</xdr:row>
      <xdr:rowOff>10414</xdr:rowOff>
    </xdr:from>
    <xdr:to>
      <xdr:col>24</xdr:col>
      <xdr:colOff>120650</xdr:colOff>
      <xdr:row>21</xdr:row>
      <xdr:rowOff>10414</xdr:rowOff>
    </xdr:to>
    <xdr:cxnSp macro="">
      <xdr:nvCxnSpPr>
        <xdr:cNvPr id="121" name="直線コネクタ 120"/>
        <xdr:cNvCxnSpPr/>
      </xdr:nvCxnSpPr>
      <xdr:spPr>
        <a:xfrm>
          <a:off x="16421100" y="3610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115079</xdr:rowOff>
    </xdr:from>
    <xdr:ext cx="762000" cy="259045"/>
    <xdr:sp macro="" textlink="">
      <xdr:nvSpPr>
        <xdr:cNvPr id="122" name="物件費最大値テキスト"/>
        <xdr:cNvSpPr txBox="1"/>
      </xdr:nvSpPr>
      <xdr:spPr>
        <a:xfrm>
          <a:off x="16598900" y="2343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23</xdr:col>
      <xdr:colOff>628650</xdr:colOff>
      <xdr:row>15</xdr:row>
      <xdr:rowOff>28702</xdr:rowOff>
    </xdr:from>
    <xdr:to>
      <xdr:col>24</xdr:col>
      <xdr:colOff>120650</xdr:colOff>
      <xdr:row>15</xdr:row>
      <xdr:rowOff>28702</xdr:rowOff>
    </xdr:to>
    <xdr:cxnSp macro="">
      <xdr:nvCxnSpPr>
        <xdr:cNvPr id="123" name="直線コネクタ 122"/>
        <xdr:cNvCxnSpPr/>
      </xdr:nvCxnSpPr>
      <xdr:spPr>
        <a:xfrm>
          <a:off x="16421100" y="260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58420</xdr:rowOff>
    </xdr:from>
    <xdr:to>
      <xdr:col>24</xdr:col>
      <xdr:colOff>31750</xdr:colOff>
      <xdr:row>16</xdr:row>
      <xdr:rowOff>72136</xdr:rowOff>
    </xdr:to>
    <xdr:cxnSp macro="">
      <xdr:nvCxnSpPr>
        <xdr:cNvPr id="124" name="直線コネクタ 123"/>
        <xdr:cNvCxnSpPr/>
      </xdr:nvCxnSpPr>
      <xdr:spPr>
        <a:xfrm>
          <a:off x="15671800" y="280162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61993</xdr:rowOff>
    </xdr:from>
    <xdr:ext cx="762000" cy="259045"/>
    <xdr:sp macro="" textlink="">
      <xdr:nvSpPr>
        <xdr:cNvPr id="125" name="物件費平均値テキスト"/>
        <xdr:cNvSpPr txBox="1"/>
      </xdr:nvSpPr>
      <xdr:spPr>
        <a:xfrm>
          <a:off x="16598900" y="2805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89916</xdr:rowOff>
    </xdr:from>
    <xdr:to>
      <xdr:col>24</xdr:col>
      <xdr:colOff>82550</xdr:colOff>
      <xdr:row>17</xdr:row>
      <xdr:rowOff>20066</xdr:rowOff>
    </xdr:to>
    <xdr:sp macro="" textlink="">
      <xdr:nvSpPr>
        <xdr:cNvPr id="126" name="フローチャート : 判断 125"/>
        <xdr:cNvSpPr/>
      </xdr:nvSpPr>
      <xdr:spPr>
        <a:xfrm>
          <a:off x="164592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152146</xdr:rowOff>
    </xdr:from>
    <xdr:to>
      <xdr:col>22</xdr:col>
      <xdr:colOff>565150</xdr:colOff>
      <xdr:row>16</xdr:row>
      <xdr:rowOff>58420</xdr:rowOff>
    </xdr:to>
    <xdr:cxnSp macro="">
      <xdr:nvCxnSpPr>
        <xdr:cNvPr id="127" name="直線コネクタ 126"/>
        <xdr:cNvCxnSpPr/>
      </xdr:nvCxnSpPr>
      <xdr:spPr>
        <a:xfrm>
          <a:off x="14782800" y="272389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85344</xdr:rowOff>
    </xdr:from>
    <xdr:to>
      <xdr:col>22</xdr:col>
      <xdr:colOff>615950</xdr:colOff>
      <xdr:row>17</xdr:row>
      <xdr:rowOff>15494</xdr:rowOff>
    </xdr:to>
    <xdr:sp macro="" textlink="">
      <xdr:nvSpPr>
        <xdr:cNvPr id="128" name="フローチャート : 判断 127"/>
        <xdr:cNvSpPr/>
      </xdr:nvSpPr>
      <xdr:spPr>
        <a:xfrm>
          <a:off x="156210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271</xdr:rowOff>
    </xdr:from>
    <xdr:ext cx="736600" cy="259045"/>
    <xdr:sp macro="" textlink="">
      <xdr:nvSpPr>
        <xdr:cNvPr id="129" name="テキスト ボックス 128"/>
        <xdr:cNvSpPr txBox="1"/>
      </xdr:nvSpPr>
      <xdr:spPr>
        <a:xfrm>
          <a:off x="15290800" y="2914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152146</xdr:rowOff>
    </xdr:from>
    <xdr:to>
      <xdr:col>21</xdr:col>
      <xdr:colOff>361950</xdr:colOff>
      <xdr:row>15</xdr:row>
      <xdr:rowOff>152146</xdr:rowOff>
    </xdr:to>
    <xdr:cxnSp macro="">
      <xdr:nvCxnSpPr>
        <xdr:cNvPr id="130" name="直線コネクタ 129"/>
        <xdr:cNvCxnSpPr/>
      </xdr:nvCxnSpPr>
      <xdr:spPr>
        <a:xfrm>
          <a:off x="13893800" y="27238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1" name="フローチャート : 判断 130"/>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2" name="テキスト ボックス 131"/>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152146</xdr:rowOff>
    </xdr:from>
    <xdr:to>
      <xdr:col>20</xdr:col>
      <xdr:colOff>158750</xdr:colOff>
      <xdr:row>16</xdr:row>
      <xdr:rowOff>44704</xdr:rowOff>
    </xdr:to>
    <xdr:cxnSp macro="">
      <xdr:nvCxnSpPr>
        <xdr:cNvPr id="133" name="直線コネクタ 132"/>
        <xdr:cNvCxnSpPr/>
      </xdr:nvCxnSpPr>
      <xdr:spPr>
        <a:xfrm flipV="1">
          <a:off x="13004800" y="27238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4" name="フローチャート : 判断 133"/>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5" name="テキスト ボックス 134"/>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21336</xdr:rowOff>
    </xdr:from>
    <xdr:to>
      <xdr:col>19</xdr:col>
      <xdr:colOff>6350</xdr:colOff>
      <xdr:row>16</xdr:row>
      <xdr:rowOff>122936</xdr:rowOff>
    </xdr:to>
    <xdr:sp macro="" textlink="">
      <xdr:nvSpPr>
        <xdr:cNvPr id="136" name="フローチャート : 判断 135"/>
        <xdr:cNvSpPr/>
      </xdr:nvSpPr>
      <xdr:spPr>
        <a:xfrm>
          <a:off x="12954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107713</xdr:rowOff>
    </xdr:from>
    <xdr:ext cx="762000" cy="259045"/>
    <xdr:sp macro="" textlink="">
      <xdr:nvSpPr>
        <xdr:cNvPr id="137" name="テキスト ボックス 136"/>
        <xdr:cNvSpPr txBox="1"/>
      </xdr:nvSpPr>
      <xdr:spPr>
        <a:xfrm>
          <a:off x="12623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21336</xdr:rowOff>
    </xdr:from>
    <xdr:to>
      <xdr:col>24</xdr:col>
      <xdr:colOff>82550</xdr:colOff>
      <xdr:row>16</xdr:row>
      <xdr:rowOff>122936</xdr:rowOff>
    </xdr:to>
    <xdr:sp macro="" textlink="">
      <xdr:nvSpPr>
        <xdr:cNvPr id="143" name="円/楕円 142"/>
        <xdr:cNvSpPr/>
      </xdr:nvSpPr>
      <xdr:spPr>
        <a:xfrm>
          <a:off x="16459200" y="276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37863</xdr:rowOff>
    </xdr:from>
    <xdr:ext cx="762000" cy="259045"/>
    <xdr:sp macro="" textlink="">
      <xdr:nvSpPr>
        <xdr:cNvPr id="144" name="物件費該当値テキスト"/>
        <xdr:cNvSpPr txBox="1"/>
      </xdr:nvSpPr>
      <xdr:spPr>
        <a:xfrm>
          <a:off x="16598900" y="2609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xdr:rowOff>
    </xdr:from>
    <xdr:to>
      <xdr:col>22</xdr:col>
      <xdr:colOff>615950</xdr:colOff>
      <xdr:row>16</xdr:row>
      <xdr:rowOff>109220</xdr:rowOff>
    </xdr:to>
    <xdr:sp macro="" textlink="">
      <xdr:nvSpPr>
        <xdr:cNvPr id="145" name="円/楕円 144"/>
        <xdr:cNvSpPr/>
      </xdr:nvSpPr>
      <xdr:spPr>
        <a:xfrm>
          <a:off x="15621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119397</xdr:rowOff>
    </xdr:from>
    <xdr:ext cx="736600" cy="259045"/>
    <xdr:sp macro="" textlink="">
      <xdr:nvSpPr>
        <xdr:cNvPr id="146" name="テキスト ボックス 145"/>
        <xdr:cNvSpPr txBox="1"/>
      </xdr:nvSpPr>
      <xdr:spPr>
        <a:xfrm>
          <a:off x="15290800" y="2519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101346</xdr:rowOff>
    </xdr:from>
    <xdr:to>
      <xdr:col>21</xdr:col>
      <xdr:colOff>412750</xdr:colOff>
      <xdr:row>16</xdr:row>
      <xdr:rowOff>31496</xdr:rowOff>
    </xdr:to>
    <xdr:sp macro="" textlink="">
      <xdr:nvSpPr>
        <xdr:cNvPr id="147" name="円/楕円 146"/>
        <xdr:cNvSpPr/>
      </xdr:nvSpPr>
      <xdr:spPr>
        <a:xfrm>
          <a:off x="147320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41673</xdr:rowOff>
    </xdr:from>
    <xdr:ext cx="762000" cy="259045"/>
    <xdr:sp macro="" textlink="">
      <xdr:nvSpPr>
        <xdr:cNvPr id="148" name="テキスト ボックス 147"/>
        <xdr:cNvSpPr txBox="1"/>
      </xdr:nvSpPr>
      <xdr:spPr>
        <a:xfrm>
          <a:off x="14401800" y="2441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101346</xdr:rowOff>
    </xdr:from>
    <xdr:to>
      <xdr:col>20</xdr:col>
      <xdr:colOff>209550</xdr:colOff>
      <xdr:row>16</xdr:row>
      <xdr:rowOff>31496</xdr:rowOff>
    </xdr:to>
    <xdr:sp macro="" textlink="">
      <xdr:nvSpPr>
        <xdr:cNvPr id="149" name="円/楕円 148"/>
        <xdr:cNvSpPr/>
      </xdr:nvSpPr>
      <xdr:spPr>
        <a:xfrm>
          <a:off x="138430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41673</xdr:rowOff>
    </xdr:from>
    <xdr:ext cx="762000" cy="259045"/>
    <xdr:sp macro="" textlink="">
      <xdr:nvSpPr>
        <xdr:cNvPr id="150" name="テキスト ボックス 149"/>
        <xdr:cNvSpPr txBox="1"/>
      </xdr:nvSpPr>
      <xdr:spPr>
        <a:xfrm>
          <a:off x="13512800" y="2441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51" name="円/楕円 150"/>
        <xdr:cNvSpPr/>
      </xdr:nvSpPr>
      <xdr:spPr>
        <a:xfrm>
          <a:off x="12954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105681</xdr:rowOff>
    </xdr:from>
    <xdr:ext cx="762000" cy="259045"/>
    <xdr:sp macro="" textlink="">
      <xdr:nvSpPr>
        <xdr:cNvPr id="152" name="テキスト ボックス 151"/>
        <xdr:cNvSpPr txBox="1"/>
      </xdr:nvSpPr>
      <xdr:spPr>
        <a:xfrm>
          <a:off x="12623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15/107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制度的には平均的なサービスを実施しているが、人口の減、障がい者サービス事業所が少ないことに起因している。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61</xdr:row>
      <xdr:rowOff>86178</xdr:rowOff>
    </xdr:to>
    <xdr:cxnSp macro="">
      <xdr:nvCxnSpPr>
        <xdr:cNvPr id="181" name="直線コネクタ 180"/>
        <xdr:cNvCxnSpPr/>
      </xdr:nvCxnSpPr>
      <xdr:spPr>
        <a:xfrm flipV="1">
          <a:off x="4826000" y="917302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2"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3" name="直線コネクタ 182"/>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4"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5" name="直線コネクタ 184"/>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54</xdr:row>
      <xdr:rowOff>143328</xdr:rowOff>
    </xdr:to>
    <xdr:cxnSp macro="">
      <xdr:nvCxnSpPr>
        <xdr:cNvPr id="186" name="直線コネクタ 185"/>
        <xdr:cNvCxnSpPr/>
      </xdr:nvCxnSpPr>
      <xdr:spPr>
        <a:xfrm flipV="1">
          <a:off x="3987800" y="9385300"/>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121755</xdr:rowOff>
    </xdr:from>
    <xdr:ext cx="762000" cy="259045"/>
    <xdr:sp macro="" textlink="">
      <xdr:nvSpPr>
        <xdr:cNvPr id="187" name="扶助費平均値テキスト"/>
        <xdr:cNvSpPr txBox="1"/>
      </xdr:nvSpPr>
      <xdr:spPr>
        <a:xfrm>
          <a:off x="4914900" y="95515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188" name="フローチャート : 判断 187"/>
        <xdr:cNvSpPr/>
      </xdr:nvSpPr>
      <xdr:spPr>
        <a:xfrm>
          <a:off x="47752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143328</xdr:rowOff>
    </xdr:from>
    <xdr:to>
      <xdr:col>5</xdr:col>
      <xdr:colOff>549275</xdr:colOff>
      <xdr:row>54</xdr:row>
      <xdr:rowOff>159657</xdr:rowOff>
    </xdr:to>
    <xdr:cxnSp macro="">
      <xdr:nvCxnSpPr>
        <xdr:cNvPr id="189" name="直線コネクタ 188"/>
        <xdr:cNvCxnSpPr/>
      </xdr:nvCxnSpPr>
      <xdr:spPr>
        <a:xfrm flipV="1">
          <a:off x="3098800" y="94016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117022</xdr:rowOff>
    </xdr:from>
    <xdr:to>
      <xdr:col>5</xdr:col>
      <xdr:colOff>600075</xdr:colOff>
      <xdr:row>56</xdr:row>
      <xdr:rowOff>47172</xdr:rowOff>
    </xdr:to>
    <xdr:sp macro="" textlink="">
      <xdr:nvSpPr>
        <xdr:cNvPr id="190" name="フローチャート : 判断 189"/>
        <xdr:cNvSpPr/>
      </xdr:nvSpPr>
      <xdr:spPr>
        <a:xfrm>
          <a:off x="3937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31949</xdr:rowOff>
    </xdr:from>
    <xdr:ext cx="736600" cy="259045"/>
    <xdr:sp macro="" textlink="">
      <xdr:nvSpPr>
        <xdr:cNvPr id="191" name="テキスト ボックス 190"/>
        <xdr:cNvSpPr txBox="1"/>
      </xdr:nvSpPr>
      <xdr:spPr>
        <a:xfrm>
          <a:off x="3606800" y="9633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143328</xdr:rowOff>
    </xdr:from>
    <xdr:to>
      <xdr:col>4</xdr:col>
      <xdr:colOff>346075</xdr:colOff>
      <xdr:row>54</xdr:row>
      <xdr:rowOff>159657</xdr:rowOff>
    </xdr:to>
    <xdr:cxnSp macro="">
      <xdr:nvCxnSpPr>
        <xdr:cNvPr id="192" name="直線コネクタ 191"/>
        <xdr:cNvCxnSpPr/>
      </xdr:nvCxnSpPr>
      <xdr:spPr>
        <a:xfrm>
          <a:off x="2209800" y="94016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4" name="テキスト ボックス 19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143328</xdr:rowOff>
    </xdr:from>
    <xdr:to>
      <xdr:col>3</xdr:col>
      <xdr:colOff>142875</xdr:colOff>
      <xdr:row>55</xdr:row>
      <xdr:rowOff>4535</xdr:rowOff>
    </xdr:to>
    <xdr:cxnSp macro="">
      <xdr:nvCxnSpPr>
        <xdr:cNvPr id="195" name="直線コネクタ 194"/>
        <xdr:cNvCxnSpPr/>
      </xdr:nvCxnSpPr>
      <xdr:spPr>
        <a:xfrm flipV="1">
          <a:off x="1320800" y="94016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198" name="フローチャート : 判断 197"/>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199" name="テキスト ボックス 198"/>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5" name="円/楕円 204"/>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6"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92528</xdr:rowOff>
    </xdr:from>
    <xdr:to>
      <xdr:col>5</xdr:col>
      <xdr:colOff>600075</xdr:colOff>
      <xdr:row>55</xdr:row>
      <xdr:rowOff>22678</xdr:rowOff>
    </xdr:to>
    <xdr:sp macro="" textlink="">
      <xdr:nvSpPr>
        <xdr:cNvPr id="207" name="円/楕円 206"/>
        <xdr:cNvSpPr/>
      </xdr:nvSpPr>
      <xdr:spPr>
        <a:xfrm>
          <a:off x="3937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32855</xdr:rowOff>
    </xdr:from>
    <xdr:ext cx="736600" cy="259045"/>
    <xdr:sp macro="" textlink="">
      <xdr:nvSpPr>
        <xdr:cNvPr id="208" name="テキスト ボックス 207"/>
        <xdr:cNvSpPr txBox="1"/>
      </xdr:nvSpPr>
      <xdr:spPr>
        <a:xfrm>
          <a:off x="3606800" y="9119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09" name="円/楕円 208"/>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0" name="テキスト ボックス 209"/>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92528</xdr:rowOff>
    </xdr:from>
    <xdr:to>
      <xdr:col>3</xdr:col>
      <xdr:colOff>193675</xdr:colOff>
      <xdr:row>55</xdr:row>
      <xdr:rowOff>22678</xdr:rowOff>
    </xdr:to>
    <xdr:sp macro="" textlink="">
      <xdr:nvSpPr>
        <xdr:cNvPr id="211" name="円/楕円 210"/>
        <xdr:cNvSpPr/>
      </xdr:nvSpPr>
      <xdr:spPr>
        <a:xfrm>
          <a:off x="2159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32855</xdr:rowOff>
    </xdr:from>
    <xdr:ext cx="762000" cy="259045"/>
    <xdr:sp macro="" textlink="">
      <xdr:nvSpPr>
        <xdr:cNvPr id="212" name="テキスト ボックス 211"/>
        <xdr:cNvSpPr txBox="1"/>
      </xdr:nvSpPr>
      <xdr:spPr>
        <a:xfrm>
          <a:off x="1828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13" name="円/楕円 212"/>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65512</xdr:rowOff>
    </xdr:from>
    <xdr:ext cx="762000" cy="259045"/>
    <xdr:sp macro="" textlink="">
      <xdr:nvSpPr>
        <xdr:cNvPr id="214" name="テキスト ボックス 213"/>
        <xdr:cNvSpPr txBox="1"/>
      </xdr:nvSpPr>
      <xdr:spPr>
        <a:xfrm>
          <a:off x="939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17/107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類似団体と同水準であったが、経費削減に努めた結果、、類似団体を下回っている。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16510</xdr:rowOff>
    </xdr:from>
    <xdr:to>
      <xdr:col>24</xdr:col>
      <xdr:colOff>31750</xdr:colOff>
      <xdr:row>61</xdr:row>
      <xdr:rowOff>161290</xdr:rowOff>
    </xdr:to>
    <xdr:cxnSp macro="">
      <xdr:nvCxnSpPr>
        <xdr:cNvPr id="241" name="直線コネクタ 240"/>
        <xdr:cNvCxnSpPr/>
      </xdr:nvCxnSpPr>
      <xdr:spPr>
        <a:xfrm flipV="1">
          <a:off x="16510000" y="910336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2"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3" name="直線コネクタ 242"/>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102887</xdr:rowOff>
    </xdr:from>
    <xdr:ext cx="762000" cy="259045"/>
    <xdr:sp macro="" textlink="">
      <xdr:nvSpPr>
        <xdr:cNvPr id="244" name="その他最大値テキスト"/>
        <xdr:cNvSpPr txBox="1"/>
      </xdr:nvSpPr>
      <xdr:spPr>
        <a:xfrm>
          <a:off x="16598900" y="884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23</xdr:col>
      <xdr:colOff>628650</xdr:colOff>
      <xdr:row>53</xdr:row>
      <xdr:rowOff>16510</xdr:rowOff>
    </xdr:from>
    <xdr:to>
      <xdr:col>24</xdr:col>
      <xdr:colOff>120650</xdr:colOff>
      <xdr:row>53</xdr:row>
      <xdr:rowOff>16510</xdr:rowOff>
    </xdr:to>
    <xdr:cxnSp macro="">
      <xdr:nvCxnSpPr>
        <xdr:cNvPr id="245" name="直線コネクタ 244"/>
        <xdr:cNvCxnSpPr/>
      </xdr:nvCxnSpPr>
      <xdr:spPr>
        <a:xfrm>
          <a:off x="16421100" y="9103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54610</xdr:rowOff>
    </xdr:from>
    <xdr:to>
      <xdr:col>24</xdr:col>
      <xdr:colOff>31750</xdr:colOff>
      <xdr:row>57</xdr:row>
      <xdr:rowOff>24130</xdr:rowOff>
    </xdr:to>
    <xdr:cxnSp macro="">
      <xdr:nvCxnSpPr>
        <xdr:cNvPr id="246" name="直線コネクタ 245"/>
        <xdr:cNvCxnSpPr/>
      </xdr:nvCxnSpPr>
      <xdr:spPr>
        <a:xfrm>
          <a:off x="15671800" y="9484360"/>
          <a:ext cx="8382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128287</xdr:rowOff>
    </xdr:from>
    <xdr:ext cx="762000" cy="259045"/>
    <xdr:sp macro="" textlink="">
      <xdr:nvSpPr>
        <xdr:cNvPr id="247" name="その他平均値テキスト"/>
        <xdr:cNvSpPr txBox="1"/>
      </xdr:nvSpPr>
      <xdr:spPr>
        <a:xfrm>
          <a:off x="16598900" y="9900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48" name="フローチャート : 判断 247"/>
        <xdr:cNvSpPr/>
      </xdr:nvSpPr>
      <xdr:spPr>
        <a:xfrm>
          <a:off x="164592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54610</xdr:rowOff>
    </xdr:from>
    <xdr:to>
      <xdr:col>22</xdr:col>
      <xdr:colOff>565150</xdr:colOff>
      <xdr:row>57</xdr:row>
      <xdr:rowOff>138430</xdr:rowOff>
    </xdr:to>
    <xdr:cxnSp macro="">
      <xdr:nvCxnSpPr>
        <xdr:cNvPr id="249" name="直線コネクタ 248"/>
        <xdr:cNvCxnSpPr/>
      </xdr:nvCxnSpPr>
      <xdr:spPr>
        <a:xfrm flipV="1">
          <a:off x="14782800" y="9484360"/>
          <a:ext cx="889000" cy="426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22860</xdr:rowOff>
    </xdr:from>
    <xdr:to>
      <xdr:col>22</xdr:col>
      <xdr:colOff>615950</xdr:colOff>
      <xdr:row>58</xdr:row>
      <xdr:rowOff>124460</xdr:rowOff>
    </xdr:to>
    <xdr:sp macro="" textlink="">
      <xdr:nvSpPr>
        <xdr:cNvPr id="250" name="フローチャート : 判断 249"/>
        <xdr:cNvSpPr/>
      </xdr:nvSpPr>
      <xdr:spPr>
        <a:xfrm>
          <a:off x="15621000" y="996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109237</xdr:rowOff>
    </xdr:from>
    <xdr:ext cx="736600" cy="259045"/>
    <xdr:sp macro="" textlink="">
      <xdr:nvSpPr>
        <xdr:cNvPr id="251" name="テキスト ボックス 250"/>
        <xdr:cNvSpPr txBox="1"/>
      </xdr:nvSpPr>
      <xdr:spPr>
        <a:xfrm>
          <a:off x="15290800" y="1005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69850</xdr:rowOff>
    </xdr:from>
    <xdr:to>
      <xdr:col>21</xdr:col>
      <xdr:colOff>361950</xdr:colOff>
      <xdr:row>57</xdr:row>
      <xdr:rowOff>138430</xdr:rowOff>
    </xdr:to>
    <xdr:cxnSp macro="">
      <xdr:nvCxnSpPr>
        <xdr:cNvPr id="252" name="直線コネクタ 251"/>
        <xdr:cNvCxnSpPr/>
      </xdr:nvCxnSpPr>
      <xdr:spPr>
        <a:xfrm>
          <a:off x="13893800" y="98425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163830</xdr:rowOff>
    </xdr:from>
    <xdr:to>
      <xdr:col>21</xdr:col>
      <xdr:colOff>412750</xdr:colOff>
      <xdr:row>58</xdr:row>
      <xdr:rowOff>93980</xdr:rowOff>
    </xdr:to>
    <xdr:sp macro="" textlink="">
      <xdr:nvSpPr>
        <xdr:cNvPr id="253" name="フローチャート : 判断 252"/>
        <xdr:cNvSpPr/>
      </xdr:nvSpPr>
      <xdr:spPr>
        <a:xfrm>
          <a:off x="14732000" y="993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78757</xdr:rowOff>
    </xdr:from>
    <xdr:ext cx="762000" cy="259045"/>
    <xdr:sp macro="" textlink="">
      <xdr:nvSpPr>
        <xdr:cNvPr id="254" name="テキスト ボックス 253"/>
        <xdr:cNvSpPr txBox="1"/>
      </xdr:nvSpPr>
      <xdr:spPr>
        <a:xfrm>
          <a:off x="14401800" y="1002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69850</xdr:rowOff>
    </xdr:from>
    <xdr:to>
      <xdr:col>20</xdr:col>
      <xdr:colOff>158750</xdr:colOff>
      <xdr:row>58</xdr:row>
      <xdr:rowOff>73660</xdr:rowOff>
    </xdr:to>
    <xdr:cxnSp macro="">
      <xdr:nvCxnSpPr>
        <xdr:cNvPr id="255" name="直線コネクタ 254"/>
        <xdr:cNvCxnSpPr/>
      </xdr:nvCxnSpPr>
      <xdr:spPr>
        <a:xfrm flipV="1">
          <a:off x="13004800" y="984250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140970</xdr:rowOff>
    </xdr:from>
    <xdr:to>
      <xdr:col>20</xdr:col>
      <xdr:colOff>209550</xdr:colOff>
      <xdr:row>58</xdr:row>
      <xdr:rowOff>71120</xdr:rowOff>
    </xdr:to>
    <xdr:sp macro="" textlink="">
      <xdr:nvSpPr>
        <xdr:cNvPr id="256" name="フローチャート : 判断 255"/>
        <xdr:cNvSpPr/>
      </xdr:nvSpPr>
      <xdr:spPr>
        <a:xfrm>
          <a:off x="13843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55897</xdr:rowOff>
    </xdr:from>
    <xdr:ext cx="762000" cy="259045"/>
    <xdr:sp macro="" textlink="">
      <xdr:nvSpPr>
        <xdr:cNvPr id="257" name="テキスト ボックス 256"/>
        <xdr:cNvSpPr txBox="1"/>
      </xdr:nvSpPr>
      <xdr:spPr>
        <a:xfrm>
          <a:off x="13512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58" name="フローチャート : 判断 257"/>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73677</xdr:rowOff>
    </xdr:from>
    <xdr:ext cx="762000" cy="259045"/>
    <xdr:sp macro="" textlink="">
      <xdr:nvSpPr>
        <xdr:cNvPr id="259" name="テキスト ボックス 258"/>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65" name="円/楕円 264"/>
        <xdr:cNvSpPr/>
      </xdr:nvSpPr>
      <xdr:spPr>
        <a:xfrm>
          <a:off x="164592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161307</xdr:rowOff>
    </xdr:from>
    <xdr:ext cx="762000" cy="259045"/>
    <xdr:sp macro="" textlink="">
      <xdr:nvSpPr>
        <xdr:cNvPr id="266" name="その他該当値テキスト"/>
        <xdr:cNvSpPr txBox="1"/>
      </xdr:nvSpPr>
      <xdr:spPr>
        <a:xfrm>
          <a:off x="16598900" y="959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3810</xdr:rowOff>
    </xdr:from>
    <xdr:to>
      <xdr:col>22</xdr:col>
      <xdr:colOff>615950</xdr:colOff>
      <xdr:row>55</xdr:row>
      <xdr:rowOff>105410</xdr:rowOff>
    </xdr:to>
    <xdr:sp macro="" textlink="">
      <xdr:nvSpPr>
        <xdr:cNvPr id="267" name="円/楕円 266"/>
        <xdr:cNvSpPr/>
      </xdr:nvSpPr>
      <xdr:spPr>
        <a:xfrm>
          <a:off x="156210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115587</xdr:rowOff>
    </xdr:from>
    <xdr:ext cx="736600" cy="259045"/>
    <xdr:sp macro="" textlink="">
      <xdr:nvSpPr>
        <xdr:cNvPr id="268" name="テキスト ボックス 267"/>
        <xdr:cNvSpPr txBox="1"/>
      </xdr:nvSpPr>
      <xdr:spPr>
        <a:xfrm>
          <a:off x="15290800" y="920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87630</xdr:rowOff>
    </xdr:from>
    <xdr:to>
      <xdr:col>21</xdr:col>
      <xdr:colOff>412750</xdr:colOff>
      <xdr:row>58</xdr:row>
      <xdr:rowOff>17780</xdr:rowOff>
    </xdr:to>
    <xdr:sp macro="" textlink="">
      <xdr:nvSpPr>
        <xdr:cNvPr id="269" name="円/楕円 268"/>
        <xdr:cNvSpPr/>
      </xdr:nvSpPr>
      <xdr:spPr>
        <a:xfrm>
          <a:off x="147320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27957</xdr:rowOff>
    </xdr:from>
    <xdr:ext cx="762000" cy="259045"/>
    <xdr:sp macro="" textlink="">
      <xdr:nvSpPr>
        <xdr:cNvPr id="270" name="テキスト ボックス 269"/>
        <xdr:cNvSpPr txBox="1"/>
      </xdr:nvSpPr>
      <xdr:spPr>
        <a:xfrm>
          <a:off x="14401800" y="962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19050</xdr:rowOff>
    </xdr:from>
    <xdr:to>
      <xdr:col>20</xdr:col>
      <xdr:colOff>209550</xdr:colOff>
      <xdr:row>57</xdr:row>
      <xdr:rowOff>120650</xdr:rowOff>
    </xdr:to>
    <xdr:sp macro="" textlink="">
      <xdr:nvSpPr>
        <xdr:cNvPr id="271" name="円/楕円 270"/>
        <xdr:cNvSpPr/>
      </xdr:nvSpPr>
      <xdr:spPr>
        <a:xfrm>
          <a:off x="13843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72" name="テキスト ボックス 271"/>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22860</xdr:rowOff>
    </xdr:from>
    <xdr:to>
      <xdr:col>19</xdr:col>
      <xdr:colOff>6350</xdr:colOff>
      <xdr:row>58</xdr:row>
      <xdr:rowOff>124460</xdr:rowOff>
    </xdr:to>
    <xdr:sp macro="" textlink="">
      <xdr:nvSpPr>
        <xdr:cNvPr id="273" name="円/楕円 272"/>
        <xdr:cNvSpPr/>
      </xdr:nvSpPr>
      <xdr:spPr>
        <a:xfrm>
          <a:off x="12954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109237</xdr:rowOff>
    </xdr:from>
    <xdr:ext cx="762000" cy="259045"/>
    <xdr:sp macro="" textlink="">
      <xdr:nvSpPr>
        <xdr:cNvPr id="274" name="テキスト ボックス 273"/>
        <xdr:cNvSpPr txBox="1"/>
      </xdr:nvSpPr>
      <xdr:spPr>
        <a:xfrm>
          <a:off x="12623800" y="1005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58/107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本町独自の人口増加対策事業の実施等により増加傾向にあるが、補助事業の見直しを行い、適正化を図っていく。</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9" name="直線コネクタ 288"/>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0" name="テキスト ボックス 289"/>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1" name="直線コネクタ 290"/>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2" name="テキスト ボックス 291"/>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3" name="直線コネクタ 292"/>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4" name="テキスト ボックス 293"/>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5" name="直線コネクタ 294"/>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6" name="テキスト ボックス 295"/>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7" name="直線コネクタ 296"/>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8" name="テキスト ボックス 297"/>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9" name="直線コネクタ 298"/>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0" name="テキスト ボックス 299"/>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109039</xdr:rowOff>
    </xdr:from>
    <xdr:to>
      <xdr:col>24</xdr:col>
      <xdr:colOff>31750</xdr:colOff>
      <xdr:row>40</xdr:row>
      <xdr:rowOff>162923</xdr:rowOff>
    </xdr:to>
    <xdr:cxnSp macro="">
      <xdr:nvCxnSpPr>
        <xdr:cNvPr id="303" name="直線コネクタ 302"/>
        <xdr:cNvCxnSpPr/>
      </xdr:nvCxnSpPr>
      <xdr:spPr>
        <a:xfrm flipV="1">
          <a:off x="16510000" y="5766889"/>
          <a:ext cx="0" cy="125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135000</xdr:rowOff>
    </xdr:from>
    <xdr:ext cx="762000" cy="259045"/>
    <xdr:sp macro="" textlink="">
      <xdr:nvSpPr>
        <xdr:cNvPr id="304" name="補助費等最小値テキスト"/>
        <xdr:cNvSpPr txBox="1"/>
      </xdr:nvSpPr>
      <xdr:spPr>
        <a:xfrm>
          <a:off x="16598900" y="699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21.8</a:t>
          </a:r>
          <a:endParaRPr kumimoji="1" lang="ja-JP" altLang="en-US" sz="1000" b="1">
            <a:latin typeface="ＭＳ Ｐゴシック"/>
          </a:endParaRPr>
        </a:p>
      </xdr:txBody>
    </xdr:sp>
    <xdr:clientData/>
  </xdr:oneCellAnchor>
  <xdr:twoCellAnchor>
    <xdr:from>
      <xdr:col>23</xdr:col>
      <xdr:colOff>628650</xdr:colOff>
      <xdr:row>40</xdr:row>
      <xdr:rowOff>162923</xdr:rowOff>
    </xdr:from>
    <xdr:to>
      <xdr:col>24</xdr:col>
      <xdr:colOff>120650</xdr:colOff>
      <xdr:row>40</xdr:row>
      <xdr:rowOff>162923</xdr:rowOff>
    </xdr:to>
    <xdr:cxnSp macro="">
      <xdr:nvCxnSpPr>
        <xdr:cNvPr id="305" name="直線コネクタ 304"/>
        <xdr:cNvCxnSpPr/>
      </xdr:nvCxnSpPr>
      <xdr:spPr>
        <a:xfrm>
          <a:off x="16421100" y="7020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23966</xdr:rowOff>
    </xdr:from>
    <xdr:ext cx="762000" cy="259045"/>
    <xdr:sp macro="" textlink="">
      <xdr:nvSpPr>
        <xdr:cNvPr id="306" name="補助費等最大値テキスト"/>
        <xdr:cNvSpPr txBox="1"/>
      </xdr:nvSpPr>
      <xdr:spPr>
        <a:xfrm>
          <a:off x="16598900" y="551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33</xdr:row>
      <xdr:rowOff>109039</xdr:rowOff>
    </xdr:from>
    <xdr:to>
      <xdr:col>24</xdr:col>
      <xdr:colOff>120650</xdr:colOff>
      <xdr:row>33</xdr:row>
      <xdr:rowOff>109039</xdr:rowOff>
    </xdr:to>
    <xdr:cxnSp macro="">
      <xdr:nvCxnSpPr>
        <xdr:cNvPr id="307" name="直線コネクタ 306"/>
        <xdr:cNvCxnSpPr/>
      </xdr:nvCxnSpPr>
      <xdr:spPr>
        <a:xfrm>
          <a:off x="16421100" y="5766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89444</xdr:rowOff>
    </xdr:from>
    <xdr:to>
      <xdr:col>24</xdr:col>
      <xdr:colOff>31750</xdr:colOff>
      <xdr:row>37</xdr:row>
      <xdr:rowOff>141696</xdr:rowOff>
    </xdr:to>
    <xdr:cxnSp macro="">
      <xdr:nvCxnSpPr>
        <xdr:cNvPr id="308" name="直線コネクタ 307"/>
        <xdr:cNvCxnSpPr/>
      </xdr:nvCxnSpPr>
      <xdr:spPr>
        <a:xfrm>
          <a:off x="15671800" y="6433094"/>
          <a:ext cx="8382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87828</xdr:rowOff>
    </xdr:from>
    <xdr:ext cx="762000" cy="259045"/>
    <xdr:sp macro="" textlink="">
      <xdr:nvSpPr>
        <xdr:cNvPr id="309" name="補助費等平均値テキスト"/>
        <xdr:cNvSpPr txBox="1"/>
      </xdr:nvSpPr>
      <xdr:spPr>
        <a:xfrm>
          <a:off x="16598900" y="62600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71301</xdr:rowOff>
    </xdr:from>
    <xdr:to>
      <xdr:col>24</xdr:col>
      <xdr:colOff>82550</xdr:colOff>
      <xdr:row>38</xdr:row>
      <xdr:rowOff>1451</xdr:rowOff>
    </xdr:to>
    <xdr:sp macro="" textlink="">
      <xdr:nvSpPr>
        <xdr:cNvPr id="310" name="フローチャート : 判断 309"/>
        <xdr:cNvSpPr/>
      </xdr:nvSpPr>
      <xdr:spPr>
        <a:xfrm>
          <a:off x="16459200" y="6414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37</xdr:row>
      <xdr:rowOff>89444</xdr:rowOff>
    </xdr:to>
    <xdr:cxnSp macro="">
      <xdr:nvCxnSpPr>
        <xdr:cNvPr id="311" name="直線コネクタ 310"/>
        <xdr:cNvCxnSpPr/>
      </xdr:nvCxnSpPr>
      <xdr:spPr>
        <a:xfrm>
          <a:off x="14782800" y="6322060"/>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25581</xdr:rowOff>
    </xdr:from>
    <xdr:to>
      <xdr:col>22</xdr:col>
      <xdr:colOff>615950</xdr:colOff>
      <xdr:row>37</xdr:row>
      <xdr:rowOff>127181</xdr:rowOff>
    </xdr:to>
    <xdr:sp macro="" textlink="">
      <xdr:nvSpPr>
        <xdr:cNvPr id="312" name="フローチャート : 判断 311"/>
        <xdr:cNvSpPr/>
      </xdr:nvSpPr>
      <xdr:spPr>
        <a:xfrm>
          <a:off x="156210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137358</xdr:rowOff>
    </xdr:from>
    <xdr:ext cx="736600" cy="259045"/>
    <xdr:sp macro="" textlink="">
      <xdr:nvSpPr>
        <xdr:cNvPr id="313" name="テキスト ボックス 312"/>
        <xdr:cNvSpPr txBox="1"/>
      </xdr:nvSpPr>
      <xdr:spPr>
        <a:xfrm>
          <a:off x="15290800" y="6138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149860</xdr:rowOff>
    </xdr:from>
    <xdr:to>
      <xdr:col>21</xdr:col>
      <xdr:colOff>361950</xdr:colOff>
      <xdr:row>37</xdr:row>
      <xdr:rowOff>17599</xdr:rowOff>
    </xdr:to>
    <xdr:cxnSp macro="">
      <xdr:nvCxnSpPr>
        <xdr:cNvPr id="314" name="直線コネクタ 313"/>
        <xdr:cNvCxnSpPr/>
      </xdr:nvCxnSpPr>
      <xdr:spPr>
        <a:xfrm flipV="1">
          <a:off x="13893800" y="6322060"/>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5" name="フローチャート : 判断 314"/>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6" name="テキスト ボックス 315"/>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17599</xdr:rowOff>
    </xdr:from>
    <xdr:to>
      <xdr:col>20</xdr:col>
      <xdr:colOff>158750</xdr:colOff>
      <xdr:row>37</xdr:row>
      <xdr:rowOff>95976</xdr:rowOff>
    </xdr:to>
    <xdr:cxnSp macro="">
      <xdr:nvCxnSpPr>
        <xdr:cNvPr id="317" name="直線コネクタ 316"/>
        <xdr:cNvCxnSpPr/>
      </xdr:nvCxnSpPr>
      <xdr:spPr>
        <a:xfrm flipV="1">
          <a:off x="13004800" y="6361249"/>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5987</xdr:rowOff>
    </xdr:from>
    <xdr:to>
      <xdr:col>20</xdr:col>
      <xdr:colOff>209550</xdr:colOff>
      <xdr:row>37</xdr:row>
      <xdr:rowOff>107587</xdr:rowOff>
    </xdr:to>
    <xdr:sp macro="" textlink="">
      <xdr:nvSpPr>
        <xdr:cNvPr id="318" name="フローチャート : 判断 317"/>
        <xdr:cNvSpPr/>
      </xdr:nvSpPr>
      <xdr:spPr>
        <a:xfrm>
          <a:off x="13843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92364</xdr:rowOff>
    </xdr:from>
    <xdr:ext cx="762000" cy="259045"/>
    <xdr:sp macro="" textlink="">
      <xdr:nvSpPr>
        <xdr:cNvPr id="319" name="テキスト ボックス 318"/>
        <xdr:cNvSpPr txBox="1"/>
      </xdr:nvSpPr>
      <xdr:spPr>
        <a:xfrm>
          <a:off x="13512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38644</xdr:rowOff>
    </xdr:from>
    <xdr:to>
      <xdr:col>19</xdr:col>
      <xdr:colOff>6350</xdr:colOff>
      <xdr:row>37</xdr:row>
      <xdr:rowOff>140244</xdr:rowOff>
    </xdr:to>
    <xdr:sp macro="" textlink="">
      <xdr:nvSpPr>
        <xdr:cNvPr id="320" name="フローチャート : 判断 319"/>
        <xdr:cNvSpPr/>
      </xdr:nvSpPr>
      <xdr:spPr>
        <a:xfrm>
          <a:off x="12954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150421</xdr:rowOff>
    </xdr:from>
    <xdr:ext cx="762000" cy="259045"/>
    <xdr:sp macro="" textlink="">
      <xdr:nvSpPr>
        <xdr:cNvPr id="321" name="テキスト ボックス 320"/>
        <xdr:cNvSpPr txBox="1"/>
      </xdr:nvSpPr>
      <xdr:spPr>
        <a:xfrm>
          <a:off x="12623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90896</xdr:rowOff>
    </xdr:from>
    <xdr:to>
      <xdr:col>24</xdr:col>
      <xdr:colOff>82550</xdr:colOff>
      <xdr:row>38</xdr:row>
      <xdr:rowOff>21045</xdr:rowOff>
    </xdr:to>
    <xdr:sp macro="" textlink="">
      <xdr:nvSpPr>
        <xdr:cNvPr id="327" name="円/楕円 326"/>
        <xdr:cNvSpPr/>
      </xdr:nvSpPr>
      <xdr:spPr>
        <a:xfrm>
          <a:off x="16459200" y="643454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62973</xdr:rowOff>
    </xdr:from>
    <xdr:ext cx="762000" cy="259045"/>
    <xdr:sp macro="" textlink="">
      <xdr:nvSpPr>
        <xdr:cNvPr id="328" name="補助費等該当値テキスト"/>
        <xdr:cNvSpPr txBox="1"/>
      </xdr:nvSpPr>
      <xdr:spPr>
        <a:xfrm>
          <a:off x="16598900" y="640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38644</xdr:rowOff>
    </xdr:from>
    <xdr:to>
      <xdr:col>22</xdr:col>
      <xdr:colOff>615950</xdr:colOff>
      <xdr:row>37</xdr:row>
      <xdr:rowOff>140244</xdr:rowOff>
    </xdr:to>
    <xdr:sp macro="" textlink="">
      <xdr:nvSpPr>
        <xdr:cNvPr id="329" name="円/楕円 328"/>
        <xdr:cNvSpPr/>
      </xdr:nvSpPr>
      <xdr:spPr>
        <a:xfrm>
          <a:off x="15621000" y="6382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125021</xdr:rowOff>
    </xdr:from>
    <xdr:ext cx="736600" cy="259045"/>
    <xdr:sp macro="" textlink="">
      <xdr:nvSpPr>
        <xdr:cNvPr id="330" name="テキスト ボックス 329"/>
        <xdr:cNvSpPr txBox="1"/>
      </xdr:nvSpPr>
      <xdr:spPr>
        <a:xfrm>
          <a:off x="15290800" y="6468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31" name="円/楕円 330"/>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32" name="テキスト ボックス 331"/>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138249</xdr:rowOff>
    </xdr:from>
    <xdr:to>
      <xdr:col>20</xdr:col>
      <xdr:colOff>209550</xdr:colOff>
      <xdr:row>37</xdr:row>
      <xdr:rowOff>68399</xdr:rowOff>
    </xdr:to>
    <xdr:sp macro="" textlink="">
      <xdr:nvSpPr>
        <xdr:cNvPr id="333" name="円/楕円 332"/>
        <xdr:cNvSpPr/>
      </xdr:nvSpPr>
      <xdr:spPr>
        <a:xfrm>
          <a:off x="13843000" y="631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78576</xdr:rowOff>
    </xdr:from>
    <xdr:ext cx="762000" cy="259045"/>
    <xdr:sp macro="" textlink="">
      <xdr:nvSpPr>
        <xdr:cNvPr id="334" name="テキスト ボックス 333"/>
        <xdr:cNvSpPr txBox="1"/>
      </xdr:nvSpPr>
      <xdr:spPr>
        <a:xfrm>
          <a:off x="13512800" y="6079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45176</xdr:rowOff>
    </xdr:from>
    <xdr:to>
      <xdr:col>19</xdr:col>
      <xdr:colOff>6350</xdr:colOff>
      <xdr:row>37</xdr:row>
      <xdr:rowOff>146776</xdr:rowOff>
    </xdr:to>
    <xdr:sp macro="" textlink="">
      <xdr:nvSpPr>
        <xdr:cNvPr id="335" name="円/楕円 334"/>
        <xdr:cNvSpPr/>
      </xdr:nvSpPr>
      <xdr:spPr>
        <a:xfrm>
          <a:off x="12954000" y="638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131553</xdr:rowOff>
    </xdr:from>
    <xdr:ext cx="762000" cy="259045"/>
    <xdr:sp macro="" textlink="">
      <xdr:nvSpPr>
        <xdr:cNvPr id="336" name="テキスト ボックス 335"/>
        <xdr:cNvSpPr txBox="1"/>
      </xdr:nvSpPr>
      <xdr:spPr>
        <a:xfrm>
          <a:off x="12623800" y="647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24/107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以降建設事業費を３億円に抑制してきた事などにより類似団体を大きく下回っているが、今後施設の新設や耐震改修等大型事業が予定されていることから、引き続き町債の抑制・事業の平準化を図っていくものである。</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61" name="直線コネクタ 360"/>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62"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63" name="直線コネクタ 362"/>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64"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65" name="直線コネクタ 364"/>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24130</xdr:rowOff>
    </xdr:from>
    <xdr:to>
      <xdr:col>7</xdr:col>
      <xdr:colOff>15875</xdr:colOff>
      <xdr:row>77</xdr:row>
      <xdr:rowOff>65278</xdr:rowOff>
    </xdr:to>
    <xdr:cxnSp macro="">
      <xdr:nvCxnSpPr>
        <xdr:cNvPr id="366" name="直線コネクタ 365"/>
        <xdr:cNvCxnSpPr/>
      </xdr:nvCxnSpPr>
      <xdr:spPr>
        <a:xfrm flipV="1">
          <a:off x="3987800" y="1322578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132859</xdr:rowOff>
    </xdr:from>
    <xdr:ext cx="762000" cy="259045"/>
    <xdr:sp macro="" textlink="">
      <xdr:nvSpPr>
        <xdr:cNvPr id="367" name="公債費平均値テキスト"/>
        <xdr:cNvSpPr txBox="1"/>
      </xdr:nvSpPr>
      <xdr:spPr>
        <a:xfrm>
          <a:off x="4914900" y="133345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160782</xdr:rowOff>
    </xdr:from>
    <xdr:to>
      <xdr:col>7</xdr:col>
      <xdr:colOff>66675</xdr:colOff>
      <xdr:row>78</xdr:row>
      <xdr:rowOff>90932</xdr:rowOff>
    </xdr:to>
    <xdr:sp macro="" textlink="">
      <xdr:nvSpPr>
        <xdr:cNvPr id="368" name="フローチャート : 判断 367"/>
        <xdr:cNvSpPr/>
      </xdr:nvSpPr>
      <xdr:spPr>
        <a:xfrm>
          <a:off x="47752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19558</xdr:rowOff>
    </xdr:from>
    <xdr:to>
      <xdr:col>5</xdr:col>
      <xdr:colOff>549275</xdr:colOff>
      <xdr:row>77</xdr:row>
      <xdr:rowOff>65278</xdr:rowOff>
    </xdr:to>
    <xdr:cxnSp macro="">
      <xdr:nvCxnSpPr>
        <xdr:cNvPr id="369" name="直線コネクタ 368"/>
        <xdr:cNvCxnSpPr/>
      </xdr:nvCxnSpPr>
      <xdr:spPr>
        <a:xfrm>
          <a:off x="3098800" y="1322120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25908</xdr:rowOff>
    </xdr:from>
    <xdr:to>
      <xdr:col>5</xdr:col>
      <xdr:colOff>600075</xdr:colOff>
      <xdr:row>78</xdr:row>
      <xdr:rowOff>127508</xdr:rowOff>
    </xdr:to>
    <xdr:sp macro="" textlink="">
      <xdr:nvSpPr>
        <xdr:cNvPr id="370" name="フローチャート : 判断 369"/>
        <xdr:cNvSpPr/>
      </xdr:nvSpPr>
      <xdr:spPr>
        <a:xfrm>
          <a:off x="3937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112285</xdr:rowOff>
    </xdr:from>
    <xdr:ext cx="736600" cy="259045"/>
    <xdr:sp macro="" textlink="">
      <xdr:nvSpPr>
        <xdr:cNvPr id="371" name="テキスト ボックス 370"/>
        <xdr:cNvSpPr txBox="1"/>
      </xdr:nvSpPr>
      <xdr:spPr>
        <a:xfrm>
          <a:off x="3606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10413</xdr:rowOff>
    </xdr:from>
    <xdr:to>
      <xdr:col>4</xdr:col>
      <xdr:colOff>346075</xdr:colOff>
      <xdr:row>77</xdr:row>
      <xdr:rowOff>19558</xdr:rowOff>
    </xdr:to>
    <xdr:cxnSp macro="">
      <xdr:nvCxnSpPr>
        <xdr:cNvPr id="372" name="直線コネクタ 371"/>
        <xdr:cNvCxnSpPr/>
      </xdr:nvCxnSpPr>
      <xdr:spPr>
        <a:xfrm>
          <a:off x="2209800" y="132120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16763</xdr:rowOff>
    </xdr:from>
    <xdr:to>
      <xdr:col>4</xdr:col>
      <xdr:colOff>396875</xdr:colOff>
      <xdr:row>78</xdr:row>
      <xdr:rowOff>118363</xdr:rowOff>
    </xdr:to>
    <xdr:sp macro="" textlink="">
      <xdr:nvSpPr>
        <xdr:cNvPr id="373" name="フローチャート : 判断 372"/>
        <xdr:cNvSpPr/>
      </xdr:nvSpPr>
      <xdr:spPr>
        <a:xfrm>
          <a:off x="3048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103140</xdr:rowOff>
    </xdr:from>
    <xdr:ext cx="762000" cy="259045"/>
    <xdr:sp macro="" textlink="">
      <xdr:nvSpPr>
        <xdr:cNvPr id="374" name="テキスト ボックス 373"/>
        <xdr:cNvSpPr txBox="1"/>
      </xdr:nvSpPr>
      <xdr:spPr>
        <a:xfrm>
          <a:off x="2717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10413</xdr:rowOff>
    </xdr:from>
    <xdr:to>
      <xdr:col>3</xdr:col>
      <xdr:colOff>142875</xdr:colOff>
      <xdr:row>77</xdr:row>
      <xdr:rowOff>56135</xdr:rowOff>
    </xdr:to>
    <xdr:cxnSp macro="">
      <xdr:nvCxnSpPr>
        <xdr:cNvPr id="375" name="直線コネクタ 374"/>
        <xdr:cNvCxnSpPr/>
      </xdr:nvCxnSpPr>
      <xdr:spPr>
        <a:xfrm flipV="1">
          <a:off x="1320800" y="132120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35052</xdr:rowOff>
    </xdr:from>
    <xdr:to>
      <xdr:col>3</xdr:col>
      <xdr:colOff>193675</xdr:colOff>
      <xdr:row>78</xdr:row>
      <xdr:rowOff>136652</xdr:rowOff>
    </xdr:to>
    <xdr:sp macro="" textlink="">
      <xdr:nvSpPr>
        <xdr:cNvPr id="376" name="フローチャート : 判断 375"/>
        <xdr:cNvSpPr/>
      </xdr:nvSpPr>
      <xdr:spPr>
        <a:xfrm>
          <a:off x="2159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121429</xdr:rowOff>
    </xdr:from>
    <xdr:ext cx="762000" cy="259045"/>
    <xdr:sp macro="" textlink="">
      <xdr:nvSpPr>
        <xdr:cNvPr id="377" name="テキスト ボックス 376"/>
        <xdr:cNvSpPr txBox="1"/>
      </xdr:nvSpPr>
      <xdr:spPr>
        <a:xfrm>
          <a:off x="1828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94487</xdr:rowOff>
    </xdr:from>
    <xdr:to>
      <xdr:col>1</xdr:col>
      <xdr:colOff>676275</xdr:colOff>
      <xdr:row>79</xdr:row>
      <xdr:rowOff>24637</xdr:rowOff>
    </xdr:to>
    <xdr:sp macro="" textlink="">
      <xdr:nvSpPr>
        <xdr:cNvPr id="378" name="フローチャート : 判断 377"/>
        <xdr:cNvSpPr/>
      </xdr:nvSpPr>
      <xdr:spPr>
        <a:xfrm>
          <a:off x="1270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9414</xdr:rowOff>
    </xdr:from>
    <xdr:ext cx="762000" cy="259045"/>
    <xdr:sp macro="" textlink="">
      <xdr:nvSpPr>
        <xdr:cNvPr id="379" name="テキスト ボックス 378"/>
        <xdr:cNvSpPr txBox="1"/>
      </xdr:nvSpPr>
      <xdr:spPr>
        <a:xfrm>
          <a:off x="939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85" name="円/楕円 384"/>
        <xdr:cNvSpPr/>
      </xdr:nvSpPr>
      <xdr:spPr>
        <a:xfrm>
          <a:off x="47752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161307</xdr:rowOff>
    </xdr:from>
    <xdr:ext cx="762000" cy="259045"/>
    <xdr:sp macro="" textlink="">
      <xdr:nvSpPr>
        <xdr:cNvPr id="386" name="公債費該当値テキスト"/>
        <xdr:cNvSpPr txBox="1"/>
      </xdr:nvSpPr>
      <xdr:spPr>
        <a:xfrm>
          <a:off x="49149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14478</xdr:rowOff>
    </xdr:from>
    <xdr:to>
      <xdr:col>5</xdr:col>
      <xdr:colOff>600075</xdr:colOff>
      <xdr:row>77</xdr:row>
      <xdr:rowOff>116078</xdr:rowOff>
    </xdr:to>
    <xdr:sp macro="" textlink="">
      <xdr:nvSpPr>
        <xdr:cNvPr id="387" name="円/楕円 386"/>
        <xdr:cNvSpPr/>
      </xdr:nvSpPr>
      <xdr:spPr>
        <a:xfrm>
          <a:off x="3937000" y="1321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126255</xdr:rowOff>
    </xdr:from>
    <xdr:ext cx="736600" cy="259045"/>
    <xdr:sp macro="" textlink="">
      <xdr:nvSpPr>
        <xdr:cNvPr id="388" name="テキスト ボックス 387"/>
        <xdr:cNvSpPr txBox="1"/>
      </xdr:nvSpPr>
      <xdr:spPr>
        <a:xfrm>
          <a:off x="3606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140208</xdr:rowOff>
    </xdr:from>
    <xdr:to>
      <xdr:col>4</xdr:col>
      <xdr:colOff>396875</xdr:colOff>
      <xdr:row>77</xdr:row>
      <xdr:rowOff>70358</xdr:rowOff>
    </xdr:to>
    <xdr:sp macro="" textlink="">
      <xdr:nvSpPr>
        <xdr:cNvPr id="389" name="円/楕円 388"/>
        <xdr:cNvSpPr/>
      </xdr:nvSpPr>
      <xdr:spPr>
        <a:xfrm>
          <a:off x="3048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80535</xdr:rowOff>
    </xdr:from>
    <xdr:ext cx="762000" cy="259045"/>
    <xdr:sp macro="" textlink="">
      <xdr:nvSpPr>
        <xdr:cNvPr id="390" name="テキスト ボックス 389"/>
        <xdr:cNvSpPr txBox="1"/>
      </xdr:nvSpPr>
      <xdr:spPr>
        <a:xfrm>
          <a:off x="2717800" y="1293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131063</xdr:rowOff>
    </xdr:from>
    <xdr:to>
      <xdr:col>3</xdr:col>
      <xdr:colOff>193675</xdr:colOff>
      <xdr:row>77</xdr:row>
      <xdr:rowOff>61213</xdr:rowOff>
    </xdr:to>
    <xdr:sp macro="" textlink="">
      <xdr:nvSpPr>
        <xdr:cNvPr id="391" name="円/楕円 390"/>
        <xdr:cNvSpPr/>
      </xdr:nvSpPr>
      <xdr:spPr>
        <a:xfrm>
          <a:off x="2159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71391</xdr:rowOff>
    </xdr:from>
    <xdr:ext cx="762000" cy="259045"/>
    <xdr:sp macro="" textlink="">
      <xdr:nvSpPr>
        <xdr:cNvPr id="392" name="テキスト ボックス 391"/>
        <xdr:cNvSpPr txBox="1"/>
      </xdr:nvSpPr>
      <xdr:spPr>
        <a:xfrm>
          <a:off x="1828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5335</xdr:rowOff>
    </xdr:from>
    <xdr:to>
      <xdr:col>1</xdr:col>
      <xdr:colOff>676275</xdr:colOff>
      <xdr:row>77</xdr:row>
      <xdr:rowOff>106935</xdr:rowOff>
    </xdr:to>
    <xdr:sp macro="" textlink="">
      <xdr:nvSpPr>
        <xdr:cNvPr id="393" name="円/楕円 392"/>
        <xdr:cNvSpPr/>
      </xdr:nvSpPr>
      <xdr:spPr>
        <a:xfrm>
          <a:off x="1270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117112</xdr:rowOff>
    </xdr:from>
    <xdr:ext cx="762000" cy="259045"/>
    <xdr:sp macro="" textlink="">
      <xdr:nvSpPr>
        <xdr:cNvPr id="394" name="テキスト ボックス 393"/>
        <xdr:cNvSpPr txBox="1"/>
      </xdr:nvSpPr>
      <xdr:spPr>
        <a:xfrm>
          <a:off x="939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11/107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普通建設事業費は平成１５年度をピークに減少してきたが、今後大型施設の建設等が予定されていることから経費削減に努めることとしたい。</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146050</xdr:rowOff>
    </xdr:from>
    <xdr:to>
      <xdr:col>24</xdr:col>
      <xdr:colOff>31750</xdr:colOff>
      <xdr:row>81</xdr:row>
      <xdr:rowOff>157480</xdr:rowOff>
    </xdr:to>
    <xdr:cxnSp macro="">
      <xdr:nvCxnSpPr>
        <xdr:cNvPr id="422" name="直線コネクタ 421"/>
        <xdr:cNvCxnSpPr/>
      </xdr:nvCxnSpPr>
      <xdr:spPr>
        <a:xfrm flipV="1">
          <a:off x="16510000" y="12661900"/>
          <a:ext cx="0" cy="1383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129557</xdr:rowOff>
    </xdr:from>
    <xdr:ext cx="762000" cy="259045"/>
    <xdr:sp macro="" textlink="">
      <xdr:nvSpPr>
        <xdr:cNvPr id="423" name="公債費以外最小値テキスト"/>
        <xdr:cNvSpPr txBox="1"/>
      </xdr:nvSpPr>
      <xdr:spPr>
        <a:xfrm>
          <a:off x="16598900" y="14017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90.3</a:t>
          </a:r>
          <a:endParaRPr kumimoji="1" lang="ja-JP" altLang="en-US" sz="1000" b="1">
            <a:latin typeface="ＭＳ Ｐゴシック"/>
          </a:endParaRPr>
        </a:p>
      </xdr:txBody>
    </xdr:sp>
    <xdr:clientData/>
  </xdr:oneCellAnchor>
  <xdr:twoCellAnchor>
    <xdr:from>
      <xdr:col>23</xdr:col>
      <xdr:colOff>628650</xdr:colOff>
      <xdr:row>81</xdr:row>
      <xdr:rowOff>157480</xdr:rowOff>
    </xdr:from>
    <xdr:to>
      <xdr:col>24</xdr:col>
      <xdr:colOff>120650</xdr:colOff>
      <xdr:row>81</xdr:row>
      <xdr:rowOff>157480</xdr:rowOff>
    </xdr:to>
    <xdr:cxnSp macro="">
      <xdr:nvCxnSpPr>
        <xdr:cNvPr id="424" name="直線コネクタ 423"/>
        <xdr:cNvCxnSpPr/>
      </xdr:nvCxnSpPr>
      <xdr:spPr>
        <a:xfrm>
          <a:off x="16421100" y="14044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60977</xdr:rowOff>
    </xdr:from>
    <xdr:ext cx="762000" cy="259045"/>
    <xdr:sp macro="" textlink="">
      <xdr:nvSpPr>
        <xdr:cNvPr id="425" name="公債費以外最大値テキスト"/>
        <xdr:cNvSpPr txBox="1"/>
      </xdr:nvSpPr>
      <xdr:spPr>
        <a:xfrm>
          <a:off x="16598900" y="1240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54.0</a:t>
          </a:r>
          <a:endParaRPr kumimoji="1" lang="ja-JP" altLang="en-US" sz="1000" b="1">
            <a:latin typeface="ＭＳ Ｐゴシック"/>
          </a:endParaRPr>
        </a:p>
      </xdr:txBody>
    </xdr:sp>
    <xdr:clientData/>
  </xdr:oneCellAnchor>
  <xdr:twoCellAnchor>
    <xdr:from>
      <xdr:col>23</xdr:col>
      <xdr:colOff>628650</xdr:colOff>
      <xdr:row>73</xdr:row>
      <xdr:rowOff>146050</xdr:rowOff>
    </xdr:from>
    <xdr:to>
      <xdr:col>24</xdr:col>
      <xdr:colOff>120650</xdr:colOff>
      <xdr:row>73</xdr:row>
      <xdr:rowOff>146050</xdr:rowOff>
    </xdr:to>
    <xdr:cxnSp macro="">
      <xdr:nvCxnSpPr>
        <xdr:cNvPr id="426" name="直線コネクタ 425"/>
        <xdr:cNvCxnSpPr/>
      </xdr:nvCxnSpPr>
      <xdr:spPr>
        <a:xfrm>
          <a:off x="16421100" y="12661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115570</xdr:rowOff>
    </xdr:from>
    <xdr:to>
      <xdr:col>24</xdr:col>
      <xdr:colOff>31750</xdr:colOff>
      <xdr:row>74</xdr:row>
      <xdr:rowOff>134620</xdr:rowOff>
    </xdr:to>
    <xdr:cxnSp macro="">
      <xdr:nvCxnSpPr>
        <xdr:cNvPr id="427" name="直線コネクタ 426"/>
        <xdr:cNvCxnSpPr/>
      </xdr:nvCxnSpPr>
      <xdr:spPr>
        <a:xfrm>
          <a:off x="15671800" y="1263142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113047</xdr:rowOff>
    </xdr:from>
    <xdr:ext cx="762000" cy="259045"/>
    <xdr:sp macro="" textlink="">
      <xdr:nvSpPr>
        <xdr:cNvPr id="428" name="公債費以外平均値テキスト"/>
        <xdr:cNvSpPr txBox="1"/>
      </xdr:nvSpPr>
      <xdr:spPr>
        <a:xfrm>
          <a:off x="16598900" y="12971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140970</xdr:rowOff>
    </xdr:from>
    <xdr:to>
      <xdr:col>24</xdr:col>
      <xdr:colOff>82550</xdr:colOff>
      <xdr:row>76</xdr:row>
      <xdr:rowOff>71120</xdr:rowOff>
    </xdr:to>
    <xdr:sp macro="" textlink="">
      <xdr:nvSpPr>
        <xdr:cNvPr id="429" name="フローチャート : 判断 428"/>
        <xdr:cNvSpPr/>
      </xdr:nvSpPr>
      <xdr:spPr>
        <a:xfrm>
          <a:off x="164592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81280</xdr:rowOff>
    </xdr:from>
    <xdr:to>
      <xdr:col>22</xdr:col>
      <xdr:colOff>565150</xdr:colOff>
      <xdr:row>73</xdr:row>
      <xdr:rowOff>115570</xdr:rowOff>
    </xdr:to>
    <xdr:cxnSp macro="">
      <xdr:nvCxnSpPr>
        <xdr:cNvPr id="430" name="直線コネクタ 429"/>
        <xdr:cNvCxnSpPr/>
      </xdr:nvCxnSpPr>
      <xdr:spPr>
        <a:xfrm>
          <a:off x="14782800" y="125971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160020</xdr:rowOff>
    </xdr:from>
    <xdr:to>
      <xdr:col>22</xdr:col>
      <xdr:colOff>615950</xdr:colOff>
      <xdr:row>76</xdr:row>
      <xdr:rowOff>90170</xdr:rowOff>
    </xdr:to>
    <xdr:sp macro="" textlink="">
      <xdr:nvSpPr>
        <xdr:cNvPr id="431" name="フローチャート : 判断 430"/>
        <xdr:cNvSpPr/>
      </xdr:nvSpPr>
      <xdr:spPr>
        <a:xfrm>
          <a:off x="15621000" y="1301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74947</xdr:rowOff>
    </xdr:from>
    <xdr:ext cx="736600" cy="259045"/>
    <xdr:sp macro="" textlink="">
      <xdr:nvSpPr>
        <xdr:cNvPr id="432" name="テキスト ボックス 431"/>
        <xdr:cNvSpPr txBox="1"/>
      </xdr:nvSpPr>
      <xdr:spPr>
        <a:xfrm>
          <a:off x="15290800" y="13105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81280</xdr:rowOff>
    </xdr:from>
    <xdr:to>
      <xdr:col>21</xdr:col>
      <xdr:colOff>361950</xdr:colOff>
      <xdr:row>73</xdr:row>
      <xdr:rowOff>107950</xdr:rowOff>
    </xdr:to>
    <xdr:cxnSp macro="">
      <xdr:nvCxnSpPr>
        <xdr:cNvPr id="433" name="直線コネクタ 432"/>
        <xdr:cNvCxnSpPr/>
      </xdr:nvCxnSpPr>
      <xdr:spPr>
        <a:xfrm flipV="1">
          <a:off x="13893800" y="125971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68580</xdr:rowOff>
    </xdr:from>
    <xdr:to>
      <xdr:col>21</xdr:col>
      <xdr:colOff>412750</xdr:colOff>
      <xdr:row>75</xdr:row>
      <xdr:rowOff>170180</xdr:rowOff>
    </xdr:to>
    <xdr:sp macro="" textlink="">
      <xdr:nvSpPr>
        <xdr:cNvPr id="434" name="フローチャート : 判断 433"/>
        <xdr:cNvSpPr/>
      </xdr:nvSpPr>
      <xdr:spPr>
        <a:xfrm>
          <a:off x="14732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154957</xdr:rowOff>
    </xdr:from>
    <xdr:ext cx="762000" cy="259045"/>
    <xdr:sp macro="" textlink="">
      <xdr:nvSpPr>
        <xdr:cNvPr id="435" name="テキスト ボックス 434"/>
        <xdr:cNvSpPr txBox="1"/>
      </xdr:nvSpPr>
      <xdr:spPr>
        <a:xfrm>
          <a:off x="14401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107950</xdr:rowOff>
    </xdr:from>
    <xdr:to>
      <xdr:col>20</xdr:col>
      <xdr:colOff>158750</xdr:colOff>
      <xdr:row>75</xdr:row>
      <xdr:rowOff>69850</xdr:rowOff>
    </xdr:to>
    <xdr:cxnSp macro="">
      <xdr:nvCxnSpPr>
        <xdr:cNvPr id="436" name="直線コネクタ 435"/>
        <xdr:cNvCxnSpPr/>
      </xdr:nvCxnSpPr>
      <xdr:spPr>
        <a:xfrm flipV="1">
          <a:off x="13004800" y="126238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37" name="フローチャート : 判断 436"/>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38" name="テキスト ボックス 437"/>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39" name="フローチャート : 判断 438"/>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2557</xdr:rowOff>
    </xdr:from>
    <xdr:ext cx="762000" cy="259045"/>
    <xdr:sp macro="" textlink="">
      <xdr:nvSpPr>
        <xdr:cNvPr id="440" name="テキスト ボックス 439"/>
        <xdr:cNvSpPr txBox="1"/>
      </xdr:nvSpPr>
      <xdr:spPr>
        <a:xfrm>
          <a:off x="12623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74</xdr:row>
      <xdr:rowOff>83820</xdr:rowOff>
    </xdr:from>
    <xdr:to>
      <xdr:col>24</xdr:col>
      <xdr:colOff>82550</xdr:colOff>
      <xdr:row>75</xdr:row>
      <xdr:rowOff>13970</xdr:rowOff>
    </xdr:to>
    <xdr:sp macro="" textlink="">
      <xdr:nvSpPr>
        <xdr:cNvPr id="446" name="円/楕円 445"/>
        <xdr:cNvSpPr/>
      </xdr:nvSpPr>
      <xdr:spPr>
        <a:xfrm>
          <a:off x="164592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100347</xdr:rowOff>
    </xdr:from>
    <xdr:ext cx="762000" cy="259045"/>
    <xdr:sp macro="" textlink="">
      <xdr:nvSpPr>
        <xdr:cNvPr id="447" name="公債費以外該当値テキスト"/>
        <xdr:cNvSpPr txBox="1"/>
      </xdr:nvSpPr>
      <xdr:spPr>
        <a:xfrm>
          <a:off x="165989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64770</xdr:rowOff>
    </xdr:from>
    <xdr:to>
      <xdr:col>22</xdr:col>
      <xdr:colOff>615950</xdr:colOff>
      <xdr:row>73</xdr:row>
      <xdr:rowOff>166370</xdr:rowOff>
    </xdr:to>
    <xdr:sp macro="" textlink="">
      <xdr:nvSpPr>
        <xdr:cNvPr id="448" name="円/楕円 447"/>
        <xdr:cNvSpPr/>
      </xdr:nvSpPr>
      <xdr:spPr>
        <a:xfrm>
          <a:off x="15621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5097</xdr:rowOff>
    </xdr:from>
    <xdr:ext cx="736600" cy="259045"/>
    <xdr:sp macro="" textlink="">
      <xdr:nvSpPr>
        <xdr:cNvPr id="449" name="テキスト ボックス 448"/>
        <xdr:cNvSpPr txBox="1"/>
      </xdr:nvSpPr>
      <xdr:spPr>
        <a:xfrm>
          <a:off x="15290800" y="12349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30480</xdr:rowOff>
    </xdr:from>
    <xdr:to>
      <xdr:col>21</xdr:col>
      <xdr:colOff>412750</xdr:colOff>
      <xdr:row>73</xdr:row>
      <xdr:rowOff>132080</xdr:rowOff>
    </xdr:to>
    <xdr:sp macro="" textlink="">
      <xdr:nvSpPr>
        <xdr:cNvPr id="450" name="円/楕円 449"/>
        <xdr:cNvSpPr/>
      </xdr:nvSpPr>
      <xdr:spPr>
        <a:xfrm>
          <a:off x="14732000" y="12546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142257</xdr:rowOff>
    </xdr:from>
    <xdr:ext cx="762000" cy="259045"/>
    <xdr:sp macro="" textlink="">
      <xdr:nvSpPr>
        <xdr:cNvPr id="451" name="テキスト ボックス 450"/>
        <xdr:cNvSpPr txBox="1"/>
      </xdr:nvSpPr>
      <xdr:spPr>
        <a:xfrm>
          <a:off x="14401800" y="12315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57150</xdr:rowOff>
    </xdr:from>
    <xdr:to>
      <xdr:col>20</xdr:col>
      <xdr:colOff>209550</xdr:colOff>
      <xdr:row>73</xdr:row>
      <xdr:rowOff>158750</xdr:rowOff>
    </xdr:to>
    <xdr:sp macro="" textlink="">
      <xdr:nvSpPr>
        <xdr:cNvPr id="452" name="円/楕円 451"/>
        <xdr:cNvSpPr/>
      </xdr:nvSpPr>
      <xdr:spPr>
        <a:xfrm>
          <a:off x="13843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168927</xdr:rowOff>
    </xdr:from>
    <xdr:ext cx="762000" cy="259045"/>
    <xdr:sp macro="" textlink="">
      <xdr:nvSpPr>
        <xdr:cNvPr id="453" name="テキスト ボックス 452"/>
        <xdr:cNvSpPr txBox="1"/>
      </xdr:nvSpPr>
      <xdr:spPr>
        <a:xfrm>
          <a:off x="13512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54" name="円/楕円 453"/>
        <xdr:cNvSpPr/>
      </xdr:nvSpPr>
      <xdr:spPr>
        <a:xfrm>
          <a:off x="12954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130827</xdr:rowOff>
    </xdr:from>
    <xdr:ext cx="762000" cy="259045"/>
    <xdr:sp macro="" textlink="">
      <xdr:nvSpPr>
        <xdr:cNvPr id="455" name="テキスト ボックス 454"/>
        <xdr:cNvSpPr txBox="1"/>
      </xdr:nvSpPr>
      <xdr:spPr>
        <a:xfrm>
          <a:off x="12623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北海道標津町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137546</xdr:rowOff>
    </xdr:from>
    <xdr:to>
      <xdr:col>4</xdr:col>
      <xdr:colOff>1117600</xdr:colOff>
      <xdr:row>19</xdr:row>
      <xdr:rowOff>142810</xdr:rowOff>
    </xdr:to>
    <xdr:cxnSp macro="">
      <xdr:nvCxnSpPr>
        <xdr:cNvPr id="41" name="直線コネクタ 40"/>
        <xdr:cNvCxnSpPr/>
      </xdr:nvCxnSpPr>
      <xdr:spPr bwMode="auto">
        <a:xfrm flipV="1">
          <a:off x="5651500" y="2242571"/>
          <a:ext cx="0" cy="120541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114887</xdr:rowOff>
    </xdr:from>
    <xdr:ext cx="762000" cy="259045"/>
    <xdr:sp macro="" textlink="">
      <xdr:nvSpPr>
        <xdr:cNvPr id="42" name="人口1人当たり決算額の推移最小値テキスト130"/>
        <xdr:cNvSpPr txBox="1"/>
      </xdr:nvSpPr>
      <xdr:spPr>
        <a:xfrm>
          <a:off x="5740400" y="342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85,567</a:t>
          </a:r>
          <a:endParaRPr kumimoji="1" lang="ja-JP" altLang="en-US" sz="1000" b="1">
            <a:latin typeface="ＭＳ Ｐゴシック"/>
          </a:endParaRPr>
        </a:p>
      </xdr:txBody>
    </xdr:sp>
    <xdr:clientData/>
  </xdr:oneCellAnchor>
  <xdr:twoCellAnchor>
    <xdr:from>
      <xdr:col>4</xdr:col>
      <xdr:colOff>1028700</xdr:colOff>
      <xdr:row>19</xdr:row>
      <xdr:rowOff>142810</xdr:rowOff>
    </xdr:from>
    <xdr:to>
      <xdr:col>5</xdr:col>
      <xdr:colOff>73025</xdr:colOff>
      <xdr:row>19</xdr:row>
      <xdr:rowOff>142810</xdr:rowOff>
    </xdr:to>
    <xdr:cxnSp macro="">
      <xdr:nvCxnSpPr>
        <xdr:cNvPr id="43" name="直線コネクタ 42"/>
        <xdr:cNvCxnSpPr/>
      </xdr:nvCxnSpPr>
      <xdr:spPr bwMode="auto">
        <a:xfrm>
          <a:off x="5562600" y="34479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52473</xdr:rowOff>
    </xdr:from>
    <xdr:ext cx="762000" cy="259045"/>
    <xdr:sp macro="" textlink="">
      <xdr:nvSpPr>
        <xdr:cNvPr id="44" name="人口1人当たり決算額の推移最大値テキスト130"/>
        <xdr:cNvSpPr txBox="1"/>
      </xdr:nvSpPr>
      <xdr:spPr>
        <a:xfrm>
          <a:off x="5740400" y="1986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296,488</a:t>
          </a:r>
          <a:endParaRPr kumimoji="1" lang="ja-JP" altLang="en-US" sz="1000" b="1">
            <a:latin typeface="ＭＳ Ｐゴシック"/>
          </a:endParaRPr>
        </a:p>
      </xdr:txBody>
    </xdr:sp>
    <xdr:clientData/>
  </xdr:oneCellAnchor>
  <xdr:twoCellAnchor>
    <xdr:from>
      <xdr:col>4</xdr:col>
      <xdr:colOff>1028700</xdr:colOff>
      <xdr:row>12</xdr:row>
      <xdr:rowOff>137546</xdr:rowOff>
    </xdr:from>
    <xdr:to>
      <xdr:col>5</xdr:col>
      <xdr:colOff>73025</xdr:colOff>
      <xdr:row>12</xdr:row>
      <xdr:rowOff>137546</xdr:rowOff>
    </xdr:to>
    <xdr:cxnSp macro="">
      <xdr:nvCxnSpPr>
        <xdr:cNvPr id="45" name="直線コネクタ 44"/>
        <xdr:cNvCxnSpPr/>
      </xdr:nvCxnSpPr>
      <xdr:spPr bwMode="auto">
        <a:xfrm>
          <a:off x="5562600" y="22425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89129</xdr:rowOff>
    </xdr:from>
    <xdr:to>
      <xdr:col>4</xdr:col>
      <xdr:colOff>1117600</xdr:colOff>
      <xdr:row>15</xdr:row>
      <xdr:rowOff>112063</xdr:rowOff>
    </xdr:to>
    <xdr:cxnSp macro="">
      <xdr:nvCxnSpPr>
        <xdr:cNvPr id="46" name="直線コネクタ 45"/>
        <xdr:cNvCxnSpPr/>
      </xdr:nvCxnSpPr>
      <xdr:spPr bwMode="auto">
        <a:xfrm flipV="1">
          <a:off x="5003800" y="2708504"/>
          <a:ext cx="647700" cy="22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108561</xdr:rowOff>
    </xdr:from>
    <xdr:ext cx="762000" cy="259045"/>
    <xdr:sp macro="" textlink="">
      <xdr:nvSpPr>
        <xdr:cNvPr id="47" name="人口1人当たり決算額の推移平均値テキスト130"/>
        <xdr:cNvSpPr txBox="1"/>
      </xdr:nvSpPr>
      <xdr:spPr>
        <a:xfrm>
          <a:off x="5740400" y="2899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167,785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136484</xdr:rowOff>
    </xdr:from>
    <xdr:to>
      <xdr:col>5</xdr:col>
      <xdr:colOff>34925</xdr:colOff>
      <xdr:row>17</xdr:row>
      <xdr:rowOff>66634</xdr:rowOff>
    </xdr:to>
    <xdr:sp macro="" textlink="">
      <xdr:nvSpPr>
        <xdr:cNvPr id="48" name="フローチャート : 判断 47"/>
        <xdr:cNvSpPr/>
      </xdr:nvSpPr>
      <xdr:spPr bwMode="auto">
        <a:xfrm>
          <a:off x="5600700" y="2927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112063</xdr:rowOff>
    </xdr:from>
    <xdr:to>
      <xdr:col>4</xdr:col>
      <xdr:colOff>469900</xdr:colOff>
      <xdr:row>16</xdr:row>
      <xdr:rowOff>29070</xdr:rowOff>
    </xdr:to>
    <xdr:cxnSp macro="">
      <xdr:nvCxnSpPr>
        <xdr:cNvPr id="49" name="直線コネクタ 48"/>
        <xdr:cNvCxnSpPr/>
      </xdr:nvCxnSpPr>
      <xdr:spPr bwMode="auto">
        <a:xfrm flipV="1">
          <a:off x="4305300" y="2731438"/>
          <a:ext cx="698500" cy="88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112098</xdr:rowOff>
    </xdr:from>
    <xdr:to>
      <xdr:col>4</xdr:col>
      <xdr:colOff>520700</xdr:colOff>
      <xdr:row>17</xdr:row>
      <xdr:rowOff>42248</xdr:rowOff>
    </xdr:to>
    <xdr:sp macro="" textlink="">
      <xdr:nvSpPr>
        <xdr:cNvPr id="50" name="フローチャート : 判断 49"/>
        <xdr:cNvSpPr/>
      </xdr:nvSpPr>
      <xdr:spPr bwMode="auto">
        <a:xfrm>
          <a:off x="49530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27025</xdr:rowOff>
    </xdr:from>
    <xdr:ext cx="736600" cy="259045"/>
    <xdr:sp macro="" textlink="">
      <xdr:nvSpPr>
        <xdr:cNvPr id="51" name="テキスト ボックス 50"/>
        <xdr:cNvSpPr txBox="1"/>
      </xdr:nvSpPr>
      <xdr:spPr>
        <a:xfrm>
          <a:off x="4622800" y="2989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165687</xdr:rowOff>
    </xdr:from>
    <xdr:to>
      <xdr:col>3</xdr:col>
      <xdr:colOff>904875</xdr:colOff>
      <xdr:row>16</xdr:row>
      <xdr:rowOff>29070</xdr:rowOff>
    </xdr:to>
    <xdr:cxnSp macro="">
      <xdr:nvCxnSpPr>
        <xdr:cNvPr id="52" name="直線コネクタ 51"/>
        <xdr:cNvCxnSpPr/>
      </xdr:nvCxnSpPr>
      <xdr:spPr bwMode="auto">
        <a:xfrm>
          <a:off x="3606800" y="2785062"/>
          <a:ext cx="698500" cy="348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155612</xdr:rowOff>
    </xdr:from>
    <xdr:to>
      <xdr:col>3</xdr:col>
      <xdr:colOff>955675</xdr:colOff>
      <xdr:row>17</xdr:row>
      <xdr:rowOff>85762</xdr:rowOff>
    </xdr:to>
    <xdr:sp macro="" textlink="">
      <xdr:nvSpPr>
        <xdr:cNvPr id="53" name="フローチャート : 判断 52"/>
        <xdr:cNvSpPr/>
      </xdr:nvSpPr>
      <xdr:spPr bwMode="auto">
        <a:xfrm>
          <a:off x="42545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70539</xdr:rowOff>
    </xdr:from>
    <xdr:ext cx="762000" cy="259045"/>
    <xdr:sp macro="" textlink="">
      <xdr:nvSpPr>
        <xdr:cNvPr id="54" name="テキスト ボックス 53"/>
        <xdr:cNvSpPr txBox="1"/>
      </xdr:nvSpPr>
      <xdr:spPr>
        <a:xfrm>
          <a:off x="3924300" y="3032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152108</xdr:rowOff>
    </xdr:from>
    <xdr:to>
      <xdr:col>3</xdr:col>
      <xdr:colOff>206375</xdr:colOff>
      <xdr:row>15</xdr:row>
      <xdr:rowOff>165687</xdr:rowOff>
    </xdr:to>
    <xdr:cxnSp macro="">
      <xdr:nvCxnSpPr>
        <xdr:cNvPr id="55" name="直線コネクタ 54"/>
        <xdr:cNvCxnSpPr/>
      </xdr:nvCxnSpPr>
      <xdr:spPr bwMode="auto">
        <a:xfrm>
          <a:off x="2908300" y="2771483"/>
          <a:ext cx="698500" cy="13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144319</xdr:rowOff>
    </xdr:from>
    <xdr:to>
      <xdr:col>3</xdr:col>
      <xdr:colOff>257175</xdr:colOff>
      <xdr:row>17</xdr:row>
      <xdr:rowOff>74469</xdr:rowOff>
    </xdr:to>
    <xdr:sp macro="" textlink="">
      <xdr:nvSpPr>
        <xdr:cNvPr id="56" name="フローチャート : 判断 55"/>
        <xdr:cNvSpPr/>
      </xdr:nvSpPr>
      <xdr:spPr bwMode="auto">
        <a:xfrm>
          <a:off x="3556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59246</xdr:rowOff>
    </xdr:from>
    <xdr:ext cx="762000" cy="259045"/>
    <xdr:sp macro="" textlink="">
      <xdr:nvSpPr>
        <xdr:cNvPr id="57" name="テキスト ボックス 56"/>
        <xdr:cNvSpPr txBox="1"/>
      </xdr:nvSpPr>
      <xdr:spPr>
        <a:xfrm>
          <a:off x="3225800" y="302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131460</xdr:rowOff>
    </xdr:from>
    <xdr:to>
      <xdr:col>2</xdr:col>
      <xdr:colOff>692150</xdr:colOff>
      <xdr:row>17</xdr:row>
      <xdr:rowOff>61610</xdr:rowOff>
    </xdr:to>
    <xdr:sp macro="" textlink="">
      <xdr:nvSpPr>
        <xdr:cNvPr id="58" name="フローチャート : 判断 57"/>
        <xdr:cNvSpPr/>
      </xdr:nvSpPr>
      <xdr:spPr bwMode="auto">
        <a:xfrm>
          <a:off x="2857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46387</xdr:rowOff>
    </xdr:from>
    <xdr:ext cx="762000" cy="259045"/>
    <xdr:sp macro="" textlink="">
      <xdr:nvSpPr>
        <xdr:cNvPr id="59" name="テキスト ボックス 58"/>
        <xdr:cNvSpPr txBox="1"/>
      </xdr:nvSpPr>
      <xdr:spPr>
        <a:xfrm>
          <a:off x="25273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38329</xdr:rowOff>
    </xdr:from>
    <xdr:to>
      <xdr:col>5</xdr:col>
      <xdr:colOff>34925</xdr:colOff>
      <xdr:row>15</xdr:row>
      <xdr:rowOff>139929</xdr:rowOff>
    </xdr:to>
    <xdr:sp macro="" textlink="">
      <xdr:nvSpPr>
        <xdr:cNvPr id="65" name="円/楕円 64"/>
        <xdr:cNvSpPr/>
      </xdr:nvSpPr>
      <xdr:spPr bwMode="auto">
        <a:xfrm>
          <a:off x="5600700" y="26577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54856</xdr:rowOff>
    </xdr:from>
    <xdr:ext cx="762000" cy="259045"/>
    <xdr:sp macro="" textlink="">
      <xdr:nvSpPr>
        <xdr:cNvPr id="66" name="人口1人当たり決算額の推移該当値テキスト130"/>
        <xdr:cNvSpPr txBox="1"/>
      </xdr:nvSpPr>
      <xdr:spPr>
        <a:xfrm>
          <a:off x="5740400" y="25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214,960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61263</xdr:rowOff>
    </xdr:from>
    <xdr:to>
      <xdr:col>4</xdr:col>
      <xdr:colOff>520700</xdr:colOff>
      <xdr:row>15</xdr:row>
      <xdr:rowOff>162863</xdr:rowOff>
    </xdr:to>
    <xdr:sp macro="" textlink="">
      <xdr:nvSpPr>
        <xdr:cNvPr id="67" name="円/楕円 66"/>
        <xdr:cNvSpPr/>
      </xdr:nvSpPr>
      <xdr:spPr bwMode="auto">
        <a:xfrm>
          <a:off x="4953000" y="2680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1590</xdr:rowOff>
    </xdr:from>
    <xdr:ext cx="736600" cy="259045"/>
    <xdr:sp macro="" textlink="">
      <xdr:nvSpPr>
        <xdr:cNvPr id="68" name="テキスト ボックス 67"/>
        <xdr:cNvSpPr txBox="1"/>
      </xdr:nvSpPr>
      <xdr:spPr>
        <a:xfrm>
          <a:off x="4622800" y="2449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210,947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149720</xdr:rowOff>
    </xdr:from>
    <xdr:to>
      <xdr:col>3</xdr:col>
      <xdr:colOff>955675</xdr:colOff>
      <xdr:row>16</xdr:row>
      <xdr:rowOff>79870</xdr:rowOff>
    </xdr:to>
    <xdr:sp macro="" textlink="">
      <xdr:nvSpPr>
        <xdr:cNvPr id="69" name="円/楕円 68"/>
        <xdr:cNvSpPr/>
      </xdr:nvSpPr>
      <xdr:spPr bwMode="auto">
        <a:xfrm>
          <a:off x="4254500" y="2769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90047</xdr:rowOff>
    </xdr:from>
    <xdr:ext cx="762000" cy="259045"/>
    <xdr:sp macro="" textlink="">
      <xdr:nvSpPr>
        <xdr:cNvPr id="70" name="テキスト ボックス 69"/>
        <xdr:cNvSpPr txBox="1"/>
      </xdr:nvSpPr>
      <xdr:spPr>
        <a:xfrm>
          <a:off x="3924300" y="253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195,469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114887</xdr:rowOff>
    </xdr:from>
    <xdr:to>
      <xdr:col>3</xdr:col>
      <xdr:colOff>257175</xdr:colOff>
      <xdr:row>16</xdr:row>
      <xdr:rowOff>45037</xdr:rowOff>
    </xdr:to>
    <xdr:sp macro="" textlink="">
      <xdr:nvSpPr>
        <xdr:cNvPr id="71" name="円/楕円 70"/>
        <xdr:cNvSpPr/>
      </xdr:nvSpPr>
      <xdr:spPr bwMode="auto">
        <a:xfrm>
          <a:off x="3556000" y="27342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55214</xdr:rowOff>
    </xdr:from>
    <xdr:ext cx="762000" cy="259045"/>
    <xdr:sp macro="" textlink="">
      <xdr:nvSpPr>
        <xdr:cNvPr id="72" name="テキスト ボックス 71"/>
        <xdr:cNvSpPr txBox="1"/>
      </xdr:nvSpPr>
      <xdr:spPr>
        <a:xfrm>
          <a:off x="3225800" y="2503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201,564</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101308</xdr:rowOff>
    </xdr:from>
    <xdr:to>
      <xdr:col>2</xdr:col>
      <xdr:colOff>692150</xdr:colOff>
      <xdr:row>16</xdr:row>
      <xdr:rowOff>31458</xdr:rowOff>
    </xdr:to>
    <xdr:sp macro="" textlink="">
      <xdr:nvSpPr>
        <xdr:cNvPr id="73" name="円/楕円 72"/>
        <xdr:cNvSpPr/>
      </xdr:nvSpPr>
      <xdr:spPr bwMode="auto">
        <a:xfrm>
          <a:off x="2857500" y="2720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41635</xdr:rowOff>
    </xdr:from>
    <xdr:ext cx="762000" cy="259045"/>
    <xdr:sp macro="" textlink="">
      <xdr:nvSpPr>
        <xdr:cNvPr id="74" name="テキスト ボックス 73"/>
        <xdr:cNvSpPr txBox="1"/>
      </xdr:nvSpPr>
      <xdr:spPr>
        <a:xfrm>
          <a:off x="2527300" y="2489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203,940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0" name="直線コネクタ 89"/>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1" name="直線コネクタ 90"/>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2" name="テキスト ボックス 91"/>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3" name="直線コネクタ 92"/>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4" name="テキスト ボックス 93"/>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5" name="直線コネクタ 94"/>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6" name="テキスト ボックス 95"/>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7" name="直線コネクタ 96"/>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98" name="テキスト ボックス 97"/>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99" name="直線コネクタ 98"/>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0" name="テキスト ボックス 99"/>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244631</xdr:rowOff>
    </xdr:from>
    <xdr:to>
      <xdr:col>4</xdr:col>
      <xdr:colOff>1117600</xdr:colOff>
      <xdr:row>38</xdr:row>
      <xdr:rowOff>33121</xdr:rowOff>
    </xdr:to>
    <xdr:cxnSp macro="">
      <xdr:nvCxnSpPr>
        <xdr:cNvPr id="104" name="直線コネクタ 103"/>
        <xdr:cNvCxnSpPr/>
      </xdr:nvCxnSpPr>
      <xdr:spPr bwMode="auto">
        <a:xfrm flipV="1">
          <a:off x="5651500" y="6169181"/>
          <a:ext cx="0" cy="13315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5198</xdr:rowOff>
    </xdr:from>
    <xdr:ext cx="762000" cy="259045"/>
    <xdr:sp macro="" textlink="">
      <xdr:nvSpPr>
        <xdr:cNvPr id="105" name="人口1人当たり決算額の推移最小値テキスト445"/>
        <xdr:cNvSpPr txBox="1"/>
      </xdr:nvSpPr>
      <xdr:spPr>
        <a:xfrm>
          <a:off x="5740400" y="7472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-19,876</a:t>
          </a:r>
          <a:endParaRPr kumimoji="1" lang="ja-JP" altLang="en-US" sz="1000" b="1">
            <a:latin typeface="ＭＳ Ｐゴシック"/>
          </a:endParaRPr>
        </a:p>
      </xdr:txBody>
    </xdr:sp>
    <xdr:clientData/>
  </xdr:oneCellAnchor>
  <xdr:twoCellAnchor>
    <xdr:from>
      <xdr:col>4</xdr:col>
      <xdr:colOff>1028700</xdr:colOff>
      <xdr:row>38</xdr:row>
      <xdr:rowOff>33121</xdr:rowOff>
    </xdr:from>
    <xdr:to>
      <xdr:col>5</xdr:col>
      <xdr:colOff>73025</xdr:colOff>
      <xdr:row>38</xdr:row>
      <xdr:rowOff>33121</xdr:rowOff>
    </xdr:to>
    <xdr:cxnSp macro="">
      <xdr:nvCxnSpPr>
        <xdr:cNvPr id="106" name="直線コネクタ 105"/>
        <xdr:cNvCxnSpPr/>
      </xdr:nvCxnSpPr>
      <xdr:spPr bwMode="auto">
        <a:xfrm>
          <a:off x="5562600" y="75007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159558</xdr:rowOff>
    </xdr:from>
    <xdr:ext cx="762000" cy="259045"/>
    <xdr:sp macro="" textlink="">
      <xdr:nvSpPr>
        <xdr:cNvPr id="107" name="人口1人当たり決算額の推移最大値テキスト445"/>
        <xdr:cNvSpPr txBox="1"/>
      </xdr:nvSpPr>
      <xdr:spPr>
        <a:xfrm>
          <a:off x="5740400" y="5912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102,444</a:t>
          </a:r>
          <a:endParaRPr kumimoji="1" lang="ja-JP" altLang="en-US" sz="1000" b="1">
            <a:latin typeface="ＭＳ Ｐゴシック"/>
          </a:endParaRPr>
        </a:p>
      </xdr:txBody>
    </xdr:sp>
    <xdr:clientData/>
  </xdr:oneCellAnchor>
  <xdr:twoCellAnchor>
    <xdr:from>
      <xdr:col>4</xdr:col>
      <xdr:colOff>1028700</xdr:colOff>
      <xdr:row>33</xdr:row>
      <xdr:rowOff>244631</xdr:rowOff>
    </xdr:from>
    <xdr:to>
      <xdr:col>5</xdr:col>
      <xdr:colOff>73025</xdr:colOff>
      <xdr:row>33</xdr:row>
      <xdr:rowOff>244631</xdr:rowOff>
    </xdr:to>
    <xdr:cxnSp macro="">
      <xdr:nvCxnSpPr>
        <xdr:cNvPr id="108" name="直線コネクタ 107"/>
        <xdr:cNvCxnSpPr/>
      </xdr:nvCxnSpPr>
      <xdr:spPr bwMode="auto">
        <a:xfrm>
          <a:off x="5562600" y="61691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158525</xdr:rowOff>
    </xdr:from>
    <xdr:to>
      <xdr:col>4</xdr:col>
      <xdr:colOff>1117600</xdr:colOff>
      <xdr:row>35</xdr:row>
      <xdr:rowOff>197594</xdr:rowOff>
    </xdr:to>
    <xdr:cxnSp macro="">
      <xdr:nvCxnSpPr>
        <xdr:cNvPr id="109" name="直線コネクタ 108"/>
        <xdr:cNvCxnSpPr/>
      </xdr:nvCxnSpPr>
      <xdr:spPr bwMode="auto">
        <a:xfrm>
          <a:off x="5003800" y="6768875"/>
          <a:ext cx="647700" cy="39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215002</xdr:rowOff>
    </xdr:from>
    <xdr:ext cx="762000" cy="259045"/>
    <xdr:sp macro="" textlink="">
      <xdr:nvSpPr>
        <xdr:cNvPr id="110" name="人口1人当たり決算額の推移平均値テキスト445"/>
        <xdr:cNvSpPr txBox="1"/>
      </xdr:nvSpPr>
      <xdr:spPr>
        <a:xfrm>
          <a:off x="5740400" y="6825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34,934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242925</xdr:rowOff>
    </xdr:from>
    <xdr:to>
      <xdr:col>5</xdr:col>
      <xdr:colOff>34925</xdr:colOff>
      <xdr:row>36</xdr:row>
      <xdr:rowOff>1625</xdr:rowOff>
    </xdr:to>
    <xdr:sp macro="" textlink="">
      <xdr:nvSpPr>
        <xdr:cNvPr id="111" name="フローチャート : 判断 110"/>
        <xdr:cNvSpPr/>
      </xdr:nvSpPr>
      <xdr:spPr bwMode="auto">
        <a:xfrm>
          <a:off x="5600700" y="6853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333731</xdr:rowOff>
    </xdr:from>
    <xdr:to>
      <xdr:col>4</xdr:col>
      <xdr:colOff>469900</xdr:colOff>
      <xdr:row>35</xdr:row>
      <xdr:rowOff>158525</xdr:rowOff>
    </xdr:to>
    <xdr:cxnSp macro="">
      <xdr:nvCxnSpPr>
        <xdr:cNvPr id="112" name="直線コネクタ 111"/>
        <xdr:cNvCxnSpPr/>
      </xdr:nvCxnSpPr>
      <xdr:spPr bwMode="auto">
        <a:xfrm>
          <a:off x="4305300" y="6601181"/>
          <a:ext cx="698500" cy="1676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224627</xdr:rowOff>
    </xdr:from>
    <xdr:to>
      <xdr:col>4</xdr:col>
      <xdr:colOff>520700</xdr:colOff>
      <xdr:row>35</xdr:row>
      <xdr:rowOff>326227</xdr:rowOff>
    </xdr:to>
    <xdr:sp macro="" textlink="">
      <xdr:nvSpPr>
        <xdr:cNvPr id="113" name="フローチャート : 判断 112"/>
        <xdr:cNvSpPr/>
      </xdr:nvSpPr>
      <xdr:spPr bwMode="auto">
        <a:xfrm>
          <a:off x="4953000" y="6834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311004</xdr:rowOff>
    </xdr:from>
    <xdr:ext cx="736600" cy="259045"/>
    <xdr:sp macro="" textlink="">
      <xdr:nvSpPr>
        <xdr:cNvPr id="114" name="テキスト ボックス 113"/>
        <xdr:cNvSpPr txBox="1"/>
      </xdr:nvSpPr>
      <xdr:spPr>
        <a:xfrm>
          <a:off x="4622800" y="6921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282698</xdr:rowOff>
    </xdr:from>
    <xdr:to>
      <xdr:col>3</xdr:col>
      <xdr:colOff>904875</xdr:colOff>
      <xdr:row>34</xdr:row>
      <xdr:rowOff>333731</xdr:rowOff>
    </xdr:to>
    <xdr:cxnSp macro="">
      <xdr:nvCxnSpPr>
        <xdr:cNvPr id="115" name="直線コネクタ 114"/>
        <xdr:cNvCxnSpPr/>
      </xdr:nvCxnSpPr>
      <xdr:spPr bwMode="auto">
        <a:xfrm>
          <a:off x="3606800" y="6550148"/>
          <a:ext cx="698500" cy="51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192895</xdr:rowOff>
    </xdr:from>
    <xdr:to>
      <xdr:col>3</xdr:col>
      <xdr:colOff>955675</xdr:colOff>
      <xdr:row>35</xdr:row>
      <xdr:rowOff>294495</xdr:rowOff>
    </xdr:to>
    <xdr:sp macro="" textlink="">
      <xdr:nvSpPr>
        <xdr:cNvPr id="116" name="フローチャート : 判断 115"/>
        <xdr:cNvSpPr/>
      </xdr:nvSpPr>
      <xdr:spPr bwMode="auto">
        <a:xfrm>
          <a:off x="4254500" y="68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279272</xdr:rowOff>
    </xdr:from>
    <xdr:ext cx="762000" cy="259045"/>
    <xdr:sp macro="" textlink="">
      <xdr:nvSpPr>
        <xdr:cNvPr id="117" name="テキスト ボックス 116"/>
        <xdr:cNvSpPr txBox="1"/>
      </xdr:nvSpPr>
      <xdr:spPr>
        <a:xfrm>
          <a:off x="3924300" y="68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276145</xdr:rowOff>
    </xdr:from>
    <xdr:to>
      <xdr:col>3</xdr:col>
      <xdr:colOff>206375</xdr:colOff>
      <xdr:row>34</xdr:row>
      <xdr:rowOff>282698</xdr:rowOff>
    </xdr:to>
    <xdr:cxnSp macro="">
      <xdr:nvCxnSpPr>
        <xdr:cNvPr id="118" name="直線コネクタ 117"/>
        <xdr:cNvCxnSpPr/>
      </xdr:nvCxnSpPr>
      <xdr:spPr bwMode="auto">
        <a:xfrm>
          <a:off x="2908300" y="6543595"/>
          <a:ext cx="698500" cy="6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155698</xdr:rowOff>
    </xdr:from>
    <xdr:to>
      <xdr:col>3</xdr:col>
      <xdr:colOff>257175</xdr:colOff>
      <xdr:row>35</xdr:row>
      <xdr:rowOff>257298</xdr:rowOff>
    </xdr:to>
    <xdr:sp macro="" textlink="">
      <xdr:nvSpPr>
        <xdr:cNvPr id="119" name="フローチャート : 判断 118"/>
        <xdr:cNvSpPr/>
      </xdr:nvSpPr>
      <xdr:spPr bwMode="auto">
        <a:xfrm>
          <a:off x="3556000" y="6766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242075</xdr:rowOff>
    </xdr:from>
    <xdr:ext cx="762000" cy="259045"/>
    <xdr:sp macro="" textlink="">
      <xdr:nvSpPr>
        <xdr:cNvPr id="120" name="テキスト ボックス 119"/>
        <xdr:cNvSpPr txBox="1"/>
      </xdr:nvSpPr>
      <xdr:spPr>
        <a:xfrm>
          <a:off x="3225800" y="685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99659</xdr:rowOff>
    </xdr:from>
    <xdr:to>
      <xdr:col>2</xdr:col>
      <xdr:colOff>692150</xdr:colOff>
      <xdr:row>35</xdr:row>
      <xdr:rowOff>201259</xdr:rowOff>
    </xdr:to>
    <xdr:sp macro="" textlink="">
      <xdr:nvSpPr>
        <xdr:cNvPr id="121" name="フローチャート : 判断 120"/>
        <xdr:cNvSpPr/>
      </xdr:nvSpPr>
      <xdr:spPr bwMode="auto">
        <a:xfrm>
          <a:off x="2857500" y="671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186036</xdr:rowOff>
    </xdr:from>
    <xdr:ext cx="762000" cy="259045"/>
    <xdr:sp macro="" textlink="">
      <xdr:nvSpPr>
        <xdr:cNvPr id="122" name="テキスト ボックス 121"/>
        <xdr:cNvSpPr txBox="1"/>
      </xdr:nvSpPr>
      <xdr:spPr>
        <a:xfrm>
          <a:off x="2527300" y="679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146794</xdr:rowOff>
    </xdr:from>
    <xdr:to>
      <xdr:col>5</xdr:col>
      <xdr:colOff>34925</xdr:colOff>
      <xdr:row>35</xdr:row>
      <xdr:rowOff>248394</xdr:rowOff>
    </xdr:to>
    <xdr:sp macro="" textlink="">
      <xdr:nvSpPr>
        <xdr:cNvPr id="128" name="円/楕円 127"/>
        <xdr:cNvSpPr/>
      </xdr:nvSpPr>
      <xdr:spPr bwMode="auto">
        <a:xfrm>
          <a:off x="5600700" y="6757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334771</xdr:rowOff>
    </xdr:from>
    <xdr:ext cx="762000" cy="259045"/>
    <xdr:sp macro="" textlink="">
      <xdr:nvSpPr>
        <xdr:cNvPr id="129" name="人口1人当たり決算額の推移該当値テキスト445"/>
        <xdr:cNvSpPr txBox="1"/>
      </xdr:nvSpPr>
      <xdr:spPr>
        <a:xfrm>
          <a:off x="5740400" y="6602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43,765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107725</xdr:rowOff>
    </xdr:from>
    <xdr:to>
      <xdr:col>4</xdr:col>
      <xdr:colOff>520700</xdr:colOff>
      <xdr:row>35</xdr:row>
      <xdr:rowOff>209325</xdr:rowOff>
    </xdr:to>
    <xdr:sp macro="" textlink="">
      <xdr:nvSpPr>
        <xdr:cNvPr id="130" name="円/楕円 129"/>
        <xdr:cNvSpPr/>
      </xdr:nvSpPr>
      <xdr:spPr bwMode="auto">
        <a:xfrm>
          <a:off x="4953000" y="6718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219502</xdr:rowOff>
    </xdr:from>
    <xdr:ext cx="736600" cy="259045"/>
    <xdr:sp macro="" textlink="">
      <xdr:nvSpPr>
        <xdr:cNvPr id="131" name="テキスト ボックス 130"/>
        <xdr:cNvSpPr txBox="1"/>
      </xdr:nvSpPr>
      <xdr:spPr>
        <a:xfrm>
          <a:off x="4622800" y="6486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47,354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282931</xdr:rowOff>
    </xdr:from>
    <xdr:to>
      <xdr:col>3</xdr:col>
      <xdr:colOff>955675</xdr:colOff>
      <xdr:row>35</xdr:row>
      <xdr:rowOff>41631</xdr:rowOff>
    </xdr:to>
    <xdr:sp macro="" textlink="">
      <xdr:nvSpPr>
        <xdr:cNvPr id="132" name="円/楕円 131"/>
        <xdr:cNvSpPr/>
      </xdr:nvSpPr>
      <xdr:spPr bwMode="auto">
        <a:xfrm>
          <a:off x="4254500" y="6550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51808</xdr:rowOff>
    </xdr:from>
    <xdr:ext cx="762000" cy="259045"/>
    <xdr:sp macro="" textlink="">
      <xdr:nvSpPr>
        <xdr:cNvPr id="133" name="テキスト ボックス 132"/>
        <xdr:cNvSpPr txBox="1"/>
      </xdr:nvSpPr>
      <xdr:spPr>
        <a:xfrm>
          <a:off x="3924300" y="6319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62,759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231898</xdr:rowOff>
    </xdr:from>
    <xdr:to>
      <xdr:col>3</xdr:col>
      <xdr:colOff>257175</xdr:colOff>
      <xdr:row>34</xdr:row>
      <xdr:rowOff>333498</xdr:rowOff>
    </xdr:to>
    <xdr:sp macro="" textlink="">
      <xdr:nvSpPr>
        <xdr:cNvPr id="134" name="円/楕円 133"/>
        <xdr:cNvSpPr/>
      </xdr:nvSpPr>
      <xdr:spPr bwMode="auto">
        <a:xfrm>
          <a:off x="3556000" y="64993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775</xdr:rowOff>
    </xdr:from>
    <xdr:ext cx="762000" cy="259045"/>
    <xdr:sp macro="" textlink="">
      <xdr:nvSpPr>
        <xdr:cNvPr id="135" name="テキスト ボックス 134"/>
        <xdr:cNvSpPr txBox="1"/>
      </xdr:nvSpPr>
      <xdr:spPr>
        <a:xfrm>
          <a:off x="3225800" y="626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67,447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225345</xdr:rowOff>
    </xdr:from>
    <xdr:to>
      <xdr:col>2</xdr:col>
      <xdr:colOff>692150</xdr:colOff>
      <xdr:row>34</xdr:row>
      <xdr:rowOff>326945</xdr:rowOff>
    </xdr:to>
    <xdr:sp macro="" textlink="">
      <xdr:nvSpPr>
        <xdr:cNvPr id="136" name="円/楕円 135"/>
        <xdr:cNvSpPr/>
      </xdr:nvSpPr>
      <xdr:spPr bwMode="auto">
        <a:xfrm>
          <a:off x="2857500" y="64927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337122</xdr:rowOff>
    </xdr:from>
    <xdr:ext cx="762000" cy="259045"/>
    <xdr:sp macro="" textlink="">
      <xdr:nvSpPr>
        <xdr:cNvPr id="137" name="テキスト ボックス 136"/>
        <xdr:cNvSpPr txBox="1"/>
      </xdr:nvSpPr>
      <xdr:spPr>
        <a:xfrm>
          <a:off x="2527300" y="6261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5,411
5,383
624.68
6,488,154
6,131,579
348,948
3,972,159
6,564,625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19/107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73,824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159977</xdr:rowOff>
    </xdr:from>
    <xdr:to>
      <xdr:col>6</xdr:col>
      <xdr:colOff>510540</xdr:colOff>
      <xdr:row>38</xdr:row>
      <xdr:rowOff>96334</xdr:rowOff>
    </xdr:to>
    <xdr:cxnSp macro="">
      <xdr:nvCxnSpPr>
        <xdr:cNvPr id="56" name="直線コネクタ 55"/>
        <xdr:cNvCxnSpPr/>
      </xdr:nvCxnSpPr>
      <xdr:spPr>
        <a:xfrm flipV="1">
          <a:off x="4633595" y="5303477"/>
          <a:ext cx="1270" cy="1307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100161</xdr:rowOff>
    </xdr:from>
    <xdr:ext cx="534377" cy="259045"/>
    <xdr:sp macro="" textlink="">
      <xdr:nvSpPr>
        <xdr:cNvPr id="57" name="人件費最小値テキスト"/>
        <xdr:cNvSpPr txBox="1"/>
      </xdr:nvSpPr>
      <xdr:spPr>
        <a:xfrm>
          <a:off x="4686300" y="6615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65,691</a:t>
          </a:r>
          <a:endParaRPr kumimoji="1" lang="ja-JP" altLang="en-US" sz="1000" b="1">
            <a:latin typeface="ＭＳ Ｐゴシック"/>
          </a:endParaRPr>
        </a:p>
      </xdr:txBody>
    </xdr:sp>
    <xdr:clientData/>
  </xdr:oneCellAnchor>
  <xdr:twoCellAnchor>
    <xdr:from>
      <xdr:col>6</xdr:col>
      <xdr:colOff>422275</xdr:colOff>
      <xdr:row>38</xdr:row>
      <xdr:rowOff>96334</xdr:rowOff>
    </xdr:from>
    <xdr:to>
      <xdr:col>6</xdr:col>
      <xdr:colOff>600075</xdr:colOff>
      <xdr:row>38</xdr:row>
      <xdr:rowOff>96334</xdr:rowOff>
    </xdr:to>
    <xdr:cxnSp macro="">
      <xdr:nvCxnSpPr>
        <xdr:cNvPr id="58" name="直線コネクタ 57"/>
        <xdr:cNvCxnSpPr/>
      </xdr:nvCxnSpPr>
      <xdr:spPr>
        <a:xfrm>
          <a:off x="4546600" y="6611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106654</xdr:rowOff>
    </xdr:from>
    <xdr:ext cx="599010" cy="259045"/>
    <xdr:sp macro="" textlink="">
      <xdr:nvSpPr>
        <xdr:cNvPr id="59" name="人件費最大値テキスト"/>
        <xdr:cNvSpPr txBox="1"/>
      </xdr:nvSpPr>
      <xdr:spPr>
        <a:xfrm>
          <a:off x="4686300" y="5078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237,339</a:t>
          </a:r>
          <a:endParaRPr kumimoji="1" lang="ja-JP" altLang="en-US" sz="1000" b="1">
            <a:latin typeface="ＭＳ Ｐゴシック"/>
          </a:endParaRPr>
        </a:p>
      </xdr:txBody>
    </xdr:sp>
    <xdr:clientData/>
  </xdr:oneCellAnchor>
  <xdr:twoCellAnchor>
    <xdr:from>
      <xdr:col>6</xdr:col>
      <xdr:colOff>422275</xdr:colOff>
      <xdr:row>30</xdr:row>
      <xdr:rowOff>159977</xdr:rowOff>
    </xdr:from>
    <xdr:to>
      <xdr:col>6</xdr:col>
      <xdr:colOff>600075</xdr:colOff>
      <xdr:row>30</xdr:row>
      <xdr:rowOff>159977</xdr:rowOff>
    </xdr:to>
    <xdr:cxnSp macro="">
      <xdr:nvCxnSpPr>
        <xdr:cNvPr id="60" name="直線コネクタ 59"/>
        <xdr:cNvCxnSpPr/>
      </xdr:nvCxnSpPr>
      <xdr:spPr>
        <a:xfrm>
          <a:off x="4546600" y="5303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161958</xdr:rowOff>
    </xdr:from>
    <xdr:to>
      <xdr:col>6</xdr:col>
      <xdr:colOff>511175</xdr:colOff>
      <xdr:row>34</xdr:row>
      <xdr:rowOff>17605</xdr:rowOff>
    </xdr:to>
    <xdr:cxnSp macro="">
      <xdr:nvCxnSpPr>
        <xdr:cNvPr id="61" name="直線コネクタ 60"/>
        <xdr:cNvCxnSpPr/>
      </xdr:nvCxnSpPr>
      <xdr:spPr>
        <a:xfrm flipV="1">
          <a:off x="3797300" y="5819808"/>
          <a:ext cx="838200" cy="27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20845</xdr:rowOff>
    </xdr:from>
    <xdr:ext cx="599010" cy="259045"/>
    <xdr:sp macro="" textlink="">
      <xdr:nvSpPr>
        <xdr:cNvPr id="62" name="人件費平均値テキスト"/>
        <xdr:cNvSpPr txBox="1"/>
      </xdr:nvSpPr>
      <xdr:spPr>
        <a:xfrm>
          <a:off x="4686300" y="60215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133,600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42418</xdr:rowOff>
    </xdr:from>
    <xdr:to>
      <xdr:col>6</xdr:col>
      <xdr:colOff>561975</xdr:colOff>
      <xdr:row>35</xdr:row>
      <xdr:rowOff>144018</xdr:rowOff>
    </xdr:to>
    <xdr:sp macro="" textlink="">
      <xdr:nvSpPr>
        <xdr:cNvPr id="63" name="フローチャート : 判断 62"/>
        <xdr:cNvSpPr/>
      </xdr:nvSpPr>
      <xdr:spPr>
        <a:xfrm>
          <a:off x="45847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17605</xdr:rowOff>
    </xdr:from>
    <xdr:to>
      <xdr:col>5</xdr:col>
      <xdr:colOff>358775</xdr:colOff>
      <xdr:row>34</xdr:row>
      <xdr:rowOff>134953</xdr:rowOff>
    </xdr:to>
    <xdr:cxnSp macro="">
      <xdr:nvCxnSpPr>
        <xdr:cNvPr id="64" name="直線コネクタ 63"/>
        <xdr:cNvCxnSpPr/>
      </xdr:nvCxnSpPr>
      <xdr:spPr>
        <a:xfrm flipV="1">
          <a:off x="2908300" y="5846905"/>
          <a:ext cx="889000" cy="117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7496</xdr:rowOff>
    </xdr:from>
    <xdr:to>
      <xdr:col>5</xdr:col>
      <xdr:colOff>409575</xdr:colOff>
      <xdr:row>35</xdr:row>
      <xdr:rowOff>109096</xdr:rowOff>
    </xdr:to>
    <xdr:sp macro="" textlink="">
      <xdr:nvSpPr>
        <xdr:cNvPr id="65" name="フローチャート : 判断 64"/>
        <xdr:cNvSpPr/>
      </xdr:nvSpPr>
      <xdr:spPr>
        <a:xfrm>
          <a:off x="3746500" y="6008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100223</xdr:rowOff>
    </xdr:from>
    <xdr:ext cx="599010" cy="259045"/>
    <xdr:sp macro="" textlink="">
      <xdr:nvSpPr>
        <xdr:cNvPr id="66" name="テキスト ボックス 65"/>
        <xdr:cNvSpPr txBox="1"/>
      </xdr:nvSpPr>
      <xdr:spPr>
        <a:xfrm>
          <a:off x="3497794" y="6100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138,183</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117061</xdr:rowOff>
    </xdr:from>
    <xdr:to>
      <xdr:col>4</xdr:col>
      <xdr:colOff>155575</xdr:colOff>
      <xdr:row>34</xdr:row>
      <xdr:rowOff>134953</xdr:rowOff>
    </xdr:to>
    <xdr:cxnSp macro="">
      <xdr:nvCxnSpPr>
        <xdr:cNvPr id="67" name="直線コネクタ 66"/>
        <xdr:cNvCxnSpPr/>
      </xdr:nvCxnSpPr>
      <xdr:spPr>
        <a:xfrm>
          <a:off x="2019300" y="5946361"/>
          <a:ext cx="889000" cy="17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47424</xdr:rowOff>
    </xdr:from>
    <xdr:to>
      <xdr:col>4</xdr:col>
      <xdr:colOff>206375</xdr:colOff>
      <xdr:row>35</xdr:row>
      <xdr:rowOff>149024</xdr:rowOff>
    </xdr:to>
    <xdr:sp macro="" textlink="">
      <xdr:nvSpPr>
        <xdr:cNvPr id="68" name="フローチャート : 判断 67"/>
        <xdr:cNvSpPr/>
      </xdr:nvSpPr>
      <xdr:spPr>
        <a:xfrm>
          <a:off x="2857500" y="604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140151</xdr:rowOff>
    </xdr:from>
    <xdr:ext cx="599010" cy="259045"/>
    <xdr:sp macro="" textlink="">
      <xdr:nvSpPr>
        <xdr:cNvPr id="69" name="テキスト ボックス 68"/>
        <xdr:cNvSpPr txBox="1"/>
      </xdr:nvSpPr>
      <xdr:spPr>
        <a:xfrm>
          <a:off x="2608794" y="6140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132,943</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86932</xdr:rowOff>
    </xdr:from>
    <xdr:to>
      <xdr:col>2</xdr:col>
      <xdr:colOff>638175</xdr:colOff>
      <xdr:row>34</xdr:row>
      <xdr:rowOff>117061</xdr:rowOff>
    </xdr:to>
    <xdr:cxnSp macro="">
      <xdr:nvCxnSpPr>
        <xdr:cNvPr id="70" name="直線コネクタ 69"/>
        <xdr:cNvCxnSpPr/>
      </xdr:nvCxnSpPr>
      <xdr:spPr>
        <a:xfrm>
          <a:off x="1130300" y="5916232"/>
          <a:ext cx="889000" cy="30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39873</xdr:rowOff>
    </xdr:from>
    <xdr:to>
      <xdr:col>3</xdr:col>
      <xdr:colOff>3175</xdr:colOff>
      <xdr:row>35</xdr:row>
      <xdr:rowOff>141473</xdr:rowOff>
    </xdr:to>
    <xdr:sp macro="" textlink="">
      <xdr:nvSpPr>
        <xdr:cNvPr id="71" name="フローチャート : 判断 70"/>
        <xdr:cNvSpPr/>
      </xdr:nvSpPr>
      <xdr:spPr>
        <a:xfrm>
          <a:off x="1968500" y="604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132600</xdr:rowOff>
    </xdr:from>
    <xdr:ext cx="599010" cy="259045"/>
    <xdr:sp macro="" textlink="">
      <xdr:nvSpPr>
        <xdr:cNvPr id="72" name="テキスト ボックス 71"/>
        <xdr:cNvSpPr txBox="1"/>
      </xdr:nvSpPr>
      <xdr:spPr>
        <a:xfrm>
          <a:off x="1719794" y="6133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133,934</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23962</xdr:rowOff>
    </xdr:from>
    <xdr:to>
      <xdr:col>1</xdr:col>
      <xdr:colOff>485775</xdr:colOff>
      <xdr:row>35</xdr:row>
      <xdr:rowOff>125562</xdr:rowOff>
    </xdr:to>
    <xdr:sp macro="" textlink="">
      <xdr:nvSpPr>
        <xdr:cNvPr id="73" name="フローチャート : 判断 72"/>
        <xdr:cNvSpPr/>
      </xdr:nvSpPr>
      <xdr:spPr>
        <a:xfrm>
          <a:off x="1079500" y="602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116689</xdr:rowOff>
    </xdr:from>
    <xdr:ext cx="599010" cy="259045"/>
    <xdr:sp macro="" textlink="">
      <xdr:nvSpPr>
        <xdr:cNvPr id="74" name="テキスト ボックス 73"/>
        <xdr:cNvSpPr txBox="1"/>
      </xdr:nvSpPr>
      <xdr:spPr>
        <a:xfrm>
          <a:off x="830794" y="611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136,022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111158</xdr:rowOff>
    </xdr:from>
    <xdr:to>
      <xdr:col>6</xdr:col>
      <xdr:colOff>561975</xdr:colOff>
      <xdr:row>34</xdr:row>
      <xdr:rowOff>41308</xdr:rowOff>
    </xdr:to>
    <xdr:sp macro="" textlink="">
      <xdr:nvSpPr>
        <xdr:cNvPr id="80" name="円/楕円 79"/>
        <xdr:cNvSpPr/>
      </xdr:nvSpPr>
      <xdr:spPr>
        <a:xfrm>
          <a:off x="4584700" y="576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134035</xdr:rowOff>
    </xdr:from>
    <xdr:ext cx="599010" cy="259045"/>
    <xdr:sp macro="" textlink="">
      <xdr:nvSpPr>
        <xdr:cNvPr id="81" name="人件費該当値テキスト"/>
        <xdr:cNvSpPr txBox="1"/>
      </xdr:nvSpPr>
      <xdr:spPr>
        <a:xfrm>
          <a:off x="4686300" y="5620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169,579</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138255</xdr:rowOff>
    </xdr:from>
    <xdr:to>
      <xdr:col>5</xdr:col>
      <xdr:colOff>409575</xdr:colOff>
      <xdr:row>34</xdr:row>
      <xdr:rowOff>68405</xdr:rowOff>
    </xdr:to>
    <xdr:sp macro="" textlink="">
      <xdr:nvSpPr>
        <xdr:cNvPr id="82" name="円/楕円 81"/>
        <xdr:cNvSpPr/>
      </xdr:nvSpPr>
      <xdr:spPr>
        <a:xfrm>
          <a:off x="3746500" y="579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32</xdr:row>
      <xdr:rowOff>84932</xdr:rowOff>
    </xdr:from>
    <xdr:ext cx="599010" cy="259045"/>
    <xdr:sp macro="" textlink="">
      <xdr:nvSpPr>
        <xdr:cNvPr id="83" name="テキスト ボックス 82"/>
        <xdr:cNvSpPr txBox="1"/>
      </xdr:nvSpPr>
      <xdr:spPr>
        <a:xfrm>
          <a:off x="3497794" y="5571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166,023</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84153</xdr:rowOff>
    </xdr:from>
    <xdr:to>
      <xdr:col>4</xdr:col>
      <xdr:colOff>206375</xdr:colOff>
      <xdr:row>35</xdr:row>
      <xdr:rowOff>14303</xdr:rowOff>
    </xdr:to>
    <xdr:sp macro="" textlink="">
      <xdr:nvSpPr>
        <xdr:cNvPr id="84" name="円/楕円 83"/>
        <xdr:cNvSpPr/>
      </xdr:nvSpPr>
      <xdr:spPr>
        <a:xfrm>
          <a:off x="2857500" y="5913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33</xdr:row>
      <xdr:rowOff>30830</xdr:rowOff>
    </xdr:from>
    <xdr:ext cx="599010" cy="259045"/>
    <xdr:sp macro="" textlink="">
      <xdr:nvSpPr>
        <xdr:cNvPr id="85" name="テキスト ボックス 84"/>
        <xdr:cNvSpPr txBox="1"/>
      </xdr:nvSpPr>
      <xdr:spPr>
        <a:xfrm>
          <a:off x="2608794" y="5688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150,623</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66261</xdr:rowOff>
    </xdr:from>
    <xdr:to>
      <xdr:col>3</xdr:col>
      <xdr:colOff>3175</xdr:colOff>
      <xdr:row>34</xdr:row>
      <xdr:rowOff>167861</xdr:rowOff>
    </xdr:to>
    <xdr:sp macro="" textlink="">
      <xdr:nvSpPr>
        <xdr:cNvPr id="86" name="円/楕円 85"/>
        <xdr:cNvSpPr/>
      </xdr:nvSpPr>
      <xdr:spPr>
        <a:xfrm>
          <a:off x="1968500" y="589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33</xdr:row>
      <xdr:rowOff>12938</xdr:rowOff>
    </xdr:from>
    <xdr:ext cx="599010" cy="259045"/>
    <xdr:sp macro="" textlink="">
      <xdr:nvSpPr>
        <xdr:cNvPr id="87" name="テキスト ボックス 86"/>
        <xdr:cNvSpPr txBox="1"/>
      </xdr:nvSpPr>
      <xdr:spPr>
        <a:xfrm>
          <a:off x="1719794" y="5670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152,971</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36132</xdr:rowOff>
    </xdr:from>
    <xdr:to>
      <xdr:col>1</xdr:col>
      <xdr:colOff>485775</xdr:colOff>
      <xdr:row>34</xdr:row>
      <xdr:rowOff>137732</xdr:rowOff>
    </xdr:to>
    <xdr:sp macro="" textlink="">
      <xdr:nvSpPr>
        <xdr:cNvPr id="88" name="円/楕円 87"/>
        <xdr:cNvSpPr/>
      </xdr:nvSpPr>
      <xdr:spPr>
        <a:xfrm>
          <a:off x="1079500" y="5865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32</xdr:row>
      <xdr:rowOff>154259</xdr:rowOff>
    </xdr:from>
    <xdr:ext cx="599010" cy="259045"/>
    <xdr:sp macro="" textlink="">
      <xdr:nvSpPr>
        <xdr:cNvPr id="89" name="テキスト ボックス 88"/>
        <xdr:cNvSpPr txBox="1"/>
      </xdr:nvSpPr>
      <xdr:spPr>
        <a:xfrm>
          <a:off x="830794" y="5640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156,925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30/107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64,971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70373</xdr:rowOff>
    </xdr:from>
    <xdr:to>
      <xdr:col>6</xdr:col>
      <xdr:colOff>510540</xdr:colOff>
      <xdr:row>58</xdr:row>
      <xdr:rowOff>150147</xdr:rowOff>
    </xdr:to>
    <xdr:cxnSp macro="">
      <xdr:nvCxnSpPr>
        <xdr:cNvPr id="114" name="直線コネクタ 113"/>
        <xdr:cNvCxnSpPr/>
      </xdr:nvCxnSpPr>
      <xdr:spPr>
        <a:xfrm flipV="1">
          <a:off x="4633595" y="8642873"/>
          <a:ext cx="1270" cy="1451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153974</xdr:rowOff>
    </xdr:from>
    <xdr:ext cx="534377" cy="259045"/>
    <xdr:sp macro="" textlink="">
      <xdr:nvSpPr>
        <xdr:cNvPr id="115" name="物件費最小値テキスト"/>
        <xdr:cNvSpPr txBox="1"/>
      </xdr:nvSpPr>
      <xdr:spPr>
        <a:xfrm>
          <a:off x="4686300" y="10098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58,629</a:t>
          </a:r>
          <a:endParaRPr kumimoji="1" lang="ja-JP" altLang="en-US" sz="1000" b="1">
            <a:latin typeface="ＭＳ Ｐゴシック"/>
          </a:endParaRPr>
        </a:p>
      </xdr:txBody>
    </xdr:sp>
    <xdr:clientData/>
  </xdr:oneCellAnchor>
  <xdr:twoCellAnchor>
    <xdr:from>
      <xdr:col>6</xdr:col>
      <xdr:colOff>422275</xdr:colOff>
      <xdr:row>58</xdr:row>
      <xdr:rowOff>150147</xdr:rowOff>
    </xdr:from>
    <xdr:to>
      <xdr:col>6</xdr:col>
      <xdr:colOff>600075</xdr:colOff>
      <xdr:row>58</xdr:row>
      <xdr:rowOff>150147</xdr:rowOff>
    </xdr:to>
    <xdr:cxnSp macro="">
      <xdr:nvCxnSpPr>
        <xdr:cNvPr id="116" name="直線コネクタ 115"/>
        <xdr:cNvCxnSpPr/>
      </xdr:nvCxnSpPr>
      <xdr:spPr>
        <a:xfrm>
          <a:off x="4546600" y="10094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17050</xdr:rowOff>
    </xdr:from>
    <xdr:ext cx="599010" cy="259045"/>
    <xdr:sp macro="" textlink="">
      <xdr:nvSpPr>
        <xdr:cNvPr id="117" name="物件費最大値テキスト"/>
        <xdr:cNvSpPr txBox="1"/>
      </xdr:nvSpPr>
      <xdr:spPr>
        <a:xfrm>
          <a:off x="4686300" y="8418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249,098</a:t>
          </a:r>
          <a:endParaRPr kumimoji="1" lang="ja-JP" altLang="en-US" sz="1000" b="1">
            <a:latin typeface="ＭＳ Ｐゴシック"/>
          </a:endParaRPr>
        </a:p>
      </xdr:txBody>
    </xdr:sp>
    <xdr:clientData/>
  </xdr:oneCellAnchor>
  <xdr:twoCellAnchor>
    <xdr:from>
      <xdr:col>6</xdr:col>
      <xdr:colOff>422275</xdr:colOff>
      <xdr:row>50</xdr:row>
      <xdr:rowOff>70373</xdr:rowOff>
    </xdr:from>
    <xdr:to>
      <xdr:col>6</xdr:col>
      <xdr:colOff>600075</xdr:colOff>
      <xdr:row>50</xdr:row>
      <xdr:rowOff>70373</xdr:rowOff>
    </xdr:to>
    <xdr:cxnSp macro="">
      <xdr:nvCxnSpPr>
        <xdr:cNvPr id="118" name="直線コネクタ 117"/>
        <xdr:cNvCxnSpPr/>
      </xdr:nvCxnSpPr>
      <xdr:spPr>
        <a:xfrm>
          <a:off x="4546600" y="8642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7082</xdr:rowOff>
    </xdr:from>
    <xdr:to>
      <xdr:col>6</xdr:col>
      <xdr:colOff>511175</xdr:colOff>
      <xdr:row>55</xdr:row>
      <xdr:rowOff>52908</xdr:rowOff>
    </xdr:to>
    <xdr:cxnSp macro="">
      <xdr:nvCxnSpPr>
        <xdr:cNvPr id="119" name="直線コネクタ 118"/>
        <xdr:cNvCxnSpPr/>
      </xdr:nvCxnSpPr>
      <xdr:spPr>
        <a:xfrm flipV="1">
          <a:off x="3797300" y="9436832"/>
          <a:ext cx="838200" cy="45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96535</xdr:rowOff>
    </xdr:from>
    <xdr:ext cx="599010" cy="259045"/>
    <xdr:sp macro="" textlink="">
      <xdr:nvSpPr>
        <xdr:cNvPr id="120" name="物件費平均値テキスト"/>
        <xdr:cNvSpPr txBox="1"/>
      </xdr:nvSpPr>
      <xdr:spPr>
        <a:xfrm>
          <a:off x="4686300" y="95262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123,667</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118108</xdr:rowOff>
    </xdr:from>
    <xdr:to>
      <xdr:col>6</xdr:col>
      <xdr:colOff>561975</xdr:colOff>
      <xdr:row>56</xdr:row>
      <xdr:rowOff>48258</xdr:rowOff>
    </xdr:to>
    <xdr:sp macro="" textlink="">
      <xdr:nvSpPr>
        <xdr:cNvPr id="121" name="フローチャート : 判断 120"/>
        <xdr:cNvSpPr/>
      </xdr:nvSpPr>
      <xdr:spPr>
        <a:xfrm>
          <a:off x="4584700" y="954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52908</xdr:rowOff>
    </xdr:from>
    <xdr:to>
      <xdr:col>5</xdr:col>
      <xdr:colOff>358775</xdr:colOff>
      <xdr:row>55</xdr:row>
      <xdr:rowOff>138511</xdr:rowOff>
    </xdr:to>
    <xdr:cxnSp macro="">
      <xdr:nvCxnSpPr>
        <xdr:cNvPr id="122" name="直線コネクタ 121"/>
        <xdr:cNvCxnSpPr/>
      </xdr:nvCxnSpPr>
      <xdr:spPr>
        <a:xfrm flipV="1">
          <a:off x="2908300" y="9482658"/>
          <a:ext cx="889000" cy="8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131900</xdr:rowOff>
    </xdr:from>
    <xdr:to>
      <xdr:col>5</xdr:col>
      <xdr:colOff>409575</xdr:colOff>
      <xdr:row>56</xdr:row>
      <xdr:rowOff>62050</xdr:rowOff>
    </xdr:to>
    <xdr:sp macro="" textlink="">
      <xdr:nvSpPr>
        <xdr:cNvPr id="123" name="フローチャート : 判断 122"/>
        <xdr:cNvSpPr/>
      </xdr:nvSpPr>
      <xdr:spPr>
        <a:xfrm>
          <a:off x="3746500" y="956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53177</xdr:rowOff>
    </xdr:from>
    <xdr:ext cx="599010" cy="259045"/>
    <xdr:sp macro="" textlink="">
      <xdr:nvSpPr>
        <xdr:cNvPr id="124" name="テキスト ボックス 123"/>
        <xdr:cNvSpPr txBox="1"/>
      </xdr:nvSpPr>
      <xdr:spPr>
        <a:xfrm>
          <a:off x="3497794" y="9654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121,857</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138511</xdr:rowOff>
    </xdr:from>
    <xdr:to>
      <xdr:col>4</xdr:col>
      <xdr:colOff>155575</xdr:colOff>
      <xdr:row>56</xdr:row>
      <xdr:rowOff>127981</xdr:rowOff>
    </xdr:to>
    <xdr:cxnSp macro="">
      <xdr:nvCxnSpPr>
        <xdr:cNvPr id="125" name="直線コネクタ 124"/>
        <xdr:cNvCxnSpPr/>
      </xdr:nvCxnSpPr>
      <xdr:spPr>
        <a:xfrm flipV="1">
          <a:off x="2019300" y="9568261"/>
          <a:ext cx="889000" cy="160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19139</xdr:rowOff>
    </xdr:from>
    <xdr:to>
      <xdr:col>4</xdr:col>
      <xdr:colOff>206375</xdr:colOff>
      <xdr:row>56</xdr:row>
      <xdr:rowOff>120739</xdr:rowOff>
    </xdr:to>
    <xdr:sp macro="" textlink="">
      <xdr:nvSpPr>
        <xdr:cNvPr id="126" name="フローチャート : 判断 125"/>
        <xdr:cNvSpPr/>
      </xdr:nvSpPr>
      <xdr:spPr>
        <a:xfrm>
          <a:off x="2857500" y="962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111866</xdr:rowOff>
    </xdr:from>
    <xdr:ext cx="599010" cy="259045"/>
    <xdr:sp macro="" textlink="">
      <xdr:nvSpPr>
        <xdr:cNvPr id="127" name="テキスト ボックス 126"/>
        <xdr:cNvSpPr txBox="1"/>
      </xdr:nvSpPr>
      <xdr:spPr>
        <a:xfrm>
          <a:off x="2608794" y="9713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114,155</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94079</xdr:rowOff>
    </xdr:from>
    <xdr:to>
      <xdr:col>2</xdr:col>
      <xdr:colOff>638175</xdr:colOff>
      <xdr:row>56</xdr:row>
      <xdr:rowOff>127981</xdr:rowOff>
    </xdr:to>
    <xdr:cxnSp macro="">
      <xdr:nvCxnSpPr>
        <xdr:cNvPr id="128" name="直線コネクタ 127"/>
        <xdr:cNvCxnSpPr/>
      </xdr:nvCxnSpPr>
      <xdr:spPr>
        <a:xfrm>
          <a:off x="1130300" y="9695279"/>
          <a:ext cx="889000" cy="33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83048</xdr:rowOff>
    </xdr:from>
    <xdr:to>
      <xdr:col>3</xdr:col>
      <xdr:colOff>3175</xdr:colOff>
      <xdr:row>57</xdr:row>
      <xdr:rowOff>13198</xdr:rowOff>
    </xdr:to>
    <xdr:sp macro="" textlink="">
      <xdr:nvSpPr>
        <xdr:cNvPr id="129" name="フローチャート : 判断 128"/>
        <xdr:cNvSpPr/>
      </xdr:nvSpPr>
      <xdr:spPr>
        <a:xfrm>
          <a:off x="1968500" y="9684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4325</xdr:rowOff>
    </xdr:from>
    <xdr:ext cx="599010" cy="259045"/>
    <xdr:sp macro="" textlink="">
      <xdr:nvSpPr>
        <xdr:cNvPr id="130" name="テキスト ボックス 129"/>
        <xdr:cNvSpPr txBox="1"/>
      </xdr:nvSpPr>
      <xdr:spPr>
        <a:xfrm>
          <a:off x="1719794" y="9776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105,768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82743</xdr:rowOff>
    </xdr:from>
    <xdr:to>
      <xdr:col>1</xdr:col>
      <xdr:colOff>485775</xdr:colOff>
      <xdr:row>57</xdr:row>
      <xdr:rowOff>12893</xdr:rowOff>
    </xdr:to>
    <xdr:sp macro="" textlink="">
      <xdr:nvSpPr>
        <xdr:cNvPr id="131" name="フローチャート : 判断 130"/>
        <xdr:cNvSpPr/>
      </xdr:nvSpPr>
      <xdr:spPr>
        <a:xfrm>
          <a:off x="1079500" y="9683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4020</xdr:rowOff>
    </xdr:from>
    <xdr:ext cx="599010" cy="259045"/>
    <xdr:sp macro="" textlink="">
      <xdr:nvSpPr>
        <xdr:cNvPr id="132" name="テキスト ボックス 131"/>
        <xdr:cNvSpPr txBox="1"/>
      </xdr:nvSpPr>
      <xdr:spPr>
        <a:xfrm>
          <a:off x="830794" y="9776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105,808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127732</xdr:rowOff>
    </xdr:from>
    <xdr:to>
      <xdr:col>6</xdr:col>
      <xdr:colOff>561975</xdr:colOff>
      <xdr:row>55</xdr:row>
      <xdr:rowOff>57882</xdr:rowOff>
    </xdr:to>
    <xdr:sp macro="" textlink="">
      <xdr:nvSpPr>
        <xdr:cNvPr id="138" name="円/楕円 137"/>
        <xdr:cNvSpPr/>
      </xdr:nvSpPr>
      <xdr:spPr>
        <a:xfrm>
          <a:off x="4584700" y="938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150609</xdr:rowOff>
    </xdr:from>
    <xdr:ext cx="599010" cy="259045"/>
    <xdr:sp macro="" textlink="">
      <xdr:nvSpPr>
        <xdr:cNvPr id="139" name="物件費該当値テキスト"/>
        <xdr:cNvSpPr txBox="1"/>
      </xdr:nvSpPr>
      <xdr:spPr>
        <a:xfrm>
          <a:off x="4686300" y="9237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144,904</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2108</xdr:rowOff>
    </xdr:from>
    <xdr:to>
      <xdr:col>5</xdr:col>
      <xdr:colOff>409575</xdr:colOff>
      <xdr:row>55</xdr:row>
      <xdr:rowOff>103708</xdr:rowOff>
    </xdr:to>
    <xdr:sp macro="" textlink="">
      <xdr:nvSpPr>
        <xdr:cNvPr id="140" name="円/楕円 139"/>
        <xdr:cNvSpPr/>
      </xdr:nvSpPr>
      <xdr:spPr>
        <a:xfrm>
          <a:off x="3746500" y="9431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53</xdr:row>
      <xdr:rowOff>120235</xdr:rowOff>
    </xdr:from>
    <xdr:ext cx="599010" cy="259045"/>
    <xdr:sp macro="" textlink="">
      <xdr:nvSpPr>
        <xdr:cNvPr id="141" name="テキスト ボックス 140"/>
        <xdr:cNvSpPr txBox="1"/>
      </xdr:nvSpPr>
      <xdr:spPr>
        <a:xfrm>
          <a:off x="3497794" y="9207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138,890</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87711</xdr:rowOff>
    </xdr:from>
    <xdr:to>
      <xdr:col>4</xdr:col>
      <xdr:colOff>206375</xdr:colOff>
      <xdr:row>56</xdr:row>
      <xdr:rowOff>17861</xdr:rowOff>
    </xdr:to>
    <xdr:sp macro="" textlink="">
      <xdr:nvSpPr>
        <xdr:cNvPr id="142" name="円/楕円 141"/>
        <xdr:cNvSpPr/>
      </xdr:nvSpPr>
      <xdr:spPr>
        <a:xfrm>
          <a:off x="2857500" y="951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34388</xdr:rowOff>
    </xdr:from>
    <xdr:ext cx="599010" cy="259045"/>
    <xdr:sp macro="" textlink="">
      <xdr:nvSpPr>
        <xdr:cNvPr id="143" name="テキスト ボックス 142"/>
        <xdr:cNvSpPr txBox="1"/>
      </xdr:nvSpPr>
      <xdr:spPr>
        <a:xfrm>
          <a:off x="2608794" y="9292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127,656</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77181</xdr:rowOff>
    </xdr:from>
    <xdr:to>
      <xdr:col>3</xdr:col>
      <xdr:colOff>3175</xdr:colOff>
      <xdr:row>57</xdr:row>
      <xdr:rowOff>7331</xdr:rowOff>
    </xdr:to>
    <xdr:sp macro="" textlink="">
      <xdr:nvSpPr>
        <xdr:cNvPr id="144" name="円/楕円 143"/>
        <xdr:cNvSpPr/>
      </xdr:nvSpPr>
      <xdr:spPr>
        <a:xfrm>
          <a:off x="1968500" y="9678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23858</xdr:rowOff>
    </xdr:from>
    <xdr:ext cx="599010" cy="259045"/>
    <xdr:sp macro="" textlink="">
      <xdr:nvSpPr>
        <xdr:cNvPr id="145" name="テキスト ボックス 144"/>
        <xdr:cNvSpPr txBox="1"/>
      </xdr:nvSpPr>
      <xdr:spPr>
        <a:xfrm>
          <a:off x="1719794" y="9453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106,538</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43279</xdr:rowOff>
    </xdr:from>
    <xdr:to>
      <xdr:col>1</xdr:col>
      <xdr:colOff>485775</xdr:colOff>
      <xdr:row>56</xdr:row>
      <xdr:rowOff>144879</xdr:rowOff>
    </xdr:to>
    <xdr:sp macro="" textlink="">
      <xdr:nvSpPr>
        <xdr:cNvPr id="146" name="円/楕円 145"/>
        <xdr:cNvSpPr/>
      </xdr:nvSpPr>
      <xdr:spPr>
        <a:xfrm>
          <a:off x="1079500" y="9644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161406</xdr:rowOff>
    </xdr:from>
    <xdr:ext cx="599010" cy="259045"/>
    <xdr:sp macro="" textlink="">
      <xdr:nvSpPr>
        <xdr:cNvPr id="147" name="テキスト ボックス 146"/>
        <xdr:cNvSpPr txBox="1"/>
      </xdr:nvSpPr>
      <xdr:spPr>
        <a:xfrm>
          <a:off x="830794" y="9419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110,987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12/107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15,281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8" name="直線コネクタ 157"/>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9" name="テキスト ボックス 158"/>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0" name="直線コネクタ 159"/>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61" name="テキスト ボックス 160"/>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2" name="直線コネクタ 161"/>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3" name="テキスト ボックス 162"/>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4" name="直線コネクタ 163"/>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5" name="テキスト ボックス 164"/>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7" name="テキスト ボックス 166"/>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73</xdr:row>
      <xdr:rowOff>18062</xdr:rowOff>
    </xdr:from>
    <xdr:to>
      <xdr:col>6</xdr:col>
      <xdr:colOff>510540</xdr:colOff>
      <xdr:row>78</xdr:row>
      <xdr:rowOff>136500</xdr:rowOff>
    </xdr:to>
    <xdr:cxnSp macro="">
      <xdr:nvCxnSpPr>
        <xdr:cNvPr id="169" name="直線コネクタ 168"/>
        <xdr:cNvCxnSpPr/>
      </xdr:nvCxnSpPr>
      <xdr:spPr>
        <a:xfrm flipV="1">
          <a:off x="4633595" y="12533912"/>
          <a:ext cx="1270" cy="975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140327</xdr:rowOff>
    </xdr:from>
    <xdr:ext cx="378565" cy="259045"/>
    <xdr:sp macro="" textlink="">
      <xdr:nvSpPr>
        <xdr:cNvPr id="170" name="維持補修費最小値テキスト"/>
        <xdr:cNvSpPr txBox="1"/>
      </xdr:nvSpPr>
      <xdr:spPr>
        <a:xfrm>
          <a:off x="4686300" y="13513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422275</xdr:colOff>
      <xdr:row>78</xdr:row>
      <xdr:rowOff>136500</xdr:rowOff>
    </xdr:from>
    <xdr:to>
      <xdr:col>6</xdr:col>
      <xdr:colOff>600075</xdr:colOff>
      <xdr:row>78</xdr:row>
      <xdr:rowOff>136500</xdr:rowOff>
    </xdr:to>
    <xdr:cxnSp macro="">
      <xdr:nvCxnSpPr>
        <xdr:cNvPr id="171" name="直線コネクタ 170"/>
        <xdr:cNvCxnSpPr/>
      </xdr:nvCxnSpPr>
      <xdr:spPr>
        <a:xfrm>
          <a:off x="4546600" y="1350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71</xdr:row>
      <xdr:rowOff>136189</xdr:rowOff>
    </xdr:from>
    <xdr:ext cx="534377" cy="259045"/>
    <xdr:sp macro="" textlink="">
      <xdr:nvSpPr>
        <xdr:cNvPr id="172" name="維持補修費最大値テキスト"/>
        <xdr:cNvSpPr txBox="1"/>
      </xdr:nvSpPr>
      <xdr:spPr>
        <a:xfrm>
          <a:off x="4686300" y="12309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42,821</a:t>
          </a:r>
          <a:endParaRPr kumimoji="1" lang="ja-JP" altLang="en-US" sz="1000" b="1">
            <a:latin typeface="ＭＳ Ｐゴシック"/>
          </a:endParaRPr>
        </a:p>
      </xdr:txBody>
    </xdr:sp>
    <xdr:clientData/>
  </xdr:oneCellAnchor>
  <xdr:twoCellAnchor>
    <xdr:from>
      <xdr:col>6</xdr:col>
      <xdr:colOff>422275</xdr:colOff>
      <xdr:row>73</xdr:row>
      <xdr:rowOff>18062</xdr:rowOff>
    </xdr:from>
    <xdr:to>
      <xdr:col>6</xdr:col>
      <xdr:colOff>600075</xdr:colOff>
      <xdr:row>73</xdr:row>
      <xdr:rowOff>18062</xdr:rowOff>
    </xdr:to>
    <xdr:cxnSp macro="">
      <xdr:nvCxnSpPr>
        <xdr:cNvPr id="173" name="直線コネクタ 172"/>
        <xdr:cNvCxnSpPr/>
      </xdr:nvCxnSpPr>
      <xdr:spPr>
        <a:xfrm>
          <a:off x="4546600" y="12533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71</xdr:row>
      <xdr:rowOff>132042</xdr:rowOff>
    </xdr:from>
    <xdr:to>
      <xdr:col>6</xdr:col>
      <xdr:colOff>511175</xdr:colOff>
      <xdr:row>74</xdr:row>
      <xdr:rowOff>112062</xdr:rowOff>
    </xdr:to>
    <xdr:cxnSp macro="">
      <xdr:nvCxnSpPr>
        <xdr:cNvPr id="174" name="直線コネクタ 173"/>
        <xdr:cNvCxnSpPr/>
      </xdr:nvCxnSpPr>
      <xdr:spPr>
        <a:xfrm>
          <a:off x="3797300" y="12304992"/>
          <a:ext cx="838200" cy="494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79557</xdr:rowOff>
    </xdr:from>
    <xdr:ext cx="534377" cy="259045"/>
    <xdr:sp macro="" textlink="">
      <xdr:nvSpPr>
        <xdr:cNvPr id="175" name="維持補修費平均値テキスト"/>
        <xdr:cNvSpPr txBox="1"/>
      </xdr:nvSpPr>
      <xdr:spPr>
        <a:xfrm>
          <a:off x="4686300" y="131097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101130</xdr:rowOff>
    </xdr:from>
    <xdr:to>
      <xdr:col>6</xdr:col>
      <xdr:colOff>561975</xdr:colOff>
      <xdr:row>77</xdr:row>
      <xdr:rowOff>31280</xdr:rowOff>
    </xdr:to>
    <xdr:sp macro="" textlink="">
      <xdr:nvSpPr>
        <xdr:cNvPr id="176" name="フローチャート : 判断 175"/>
        <xdr:cNvSpPr/>
      </xdr:nvSpPr>
      <xdr:spPr>
        <a:xfrm>
          <a:off x="4584700" y="1313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71</xdr:row>
      <xdr:rowOff>132042</xdr:rowOff>
    </xdr:from>
    <xdr:to>
      <xdr:col>5</xdr:col>
      <xdr:colOff>358775</xdr:colOff>
      <xdr:row>74</xdr:row>
      <xdr:rowOff>60856</xdr:rowOff>
    </xdr:to>
    <xdr:cxnSp macro="">
      <xdr:nvCxnSpPr>
        <xdr:cNvPr id="177" name="直線コネクタ 176"/>
        <xdr:cNvCxnSpPr/>
      </xdr:nvCxnSpPr>
      <xdr:spPr>
        <a:xfrm flipV="1">
          <a:off x="2908300" y="12304992"/>
          <a:ext cx="889000" cy="443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59799</xdr:rowOff>
    </xdr:from>
    <xdr:to>
      <xdr:col>5</xdr:col>
      <xdr:colOff>409575</xdr:colOff>
      <xdr:row>76</xdr:row>
      <xdr:rowOff>161399</xdr:rowOff>
    </xdr:to>
    <xdr:sp macro="" textlink="">
      <xdr:nvSpPr>
        <xdr:cNvPr id="178" name="フローチャート : 判断 177"/>
        <xdr:cNvSpPr/>
      </xdr:nvSpPr>
      <xdr:spPr>
        <a:xfrm>
          <a:off x="3746500" y="130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76</xdr:row>
      <xdr:rowOff>152526</xdr:rowOff>
    </xdr:from>
    <xdr:ext cx="534377" cy="259045"/>
    <xdr:sp macro="" textlink="">
      <xdr:nvSpPr>
        <xdr:cNvPr id="179" name="テキスト ボックス 178"/>
        <xdr:cNvSpPr txBox="1"/>
      </xdr:nvSpPr>
      <xdr:spPr>
        <a:xfrm>
          <a:off x="3530111" y="1318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16,273</a:t>
          </a:r>
          <a:endParaRPr kumimoji="1" lang="ja-JP" altLang="en-US" sz="1000" b="1">
            <a:solidFill>
              <a:srgbClr val="000080"/>
            </a:solidFill>
            <a:latin typeface="ＭＳ Ｐゴシック"/>
          </a:endParaRPr>
        </a:p>
      </xdr:txBody>
    </xdr:sp>
    <xdr:clientData/>
  </xdr:oneCellAnchor>
  <xdr:twoCellAnchor>
    <xdr:from>
      <xdr:col>2</xdr:col>
      <xdr:colOff>638175</xdr:colOff>
      <xdr:row>74</xdr:row>
      <xdr:rowOff>60856</xdr:rowOff>
    </xdr:from>
    <xdr:to>
      <xdr:col>4</xdr:col>
      <xdr:colOff>155575</xdr:colOff>
      <xdr:row>75</xdr:row>
      <xdr:rowOff>16302</xdr:rowOff>
    </xdr:to>
    <xdr:cxnSp macro="">
      <xdr:nvCxnSpPr>
        <xdr:cNvPr id="180" name="直線コネクタ 179"/>
        <xdr:cNvCxnSpPr/>
      </xdr:nvCxnSpPr>
      <xdr:spPr>
        <a:xfrm flipV="1">
          <a:off x="2019300" y="12748156"/>
          <a:ext cx="889000" cy="126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107714</xdr:rowOff>
    </xdr:from>
    <xdr:to>
      <xdr:col>4</xdr:col>
      <xdr:colOff>206375</xdr:colOff>
      <xdr:row>77</xdr:row>
      <xdr:rowOff>37864</xdr:rowOff>
    </xdr:to>
    <xdr:sp macro="" textlink="">
      <xdr:nvSpPr>
        <xdr:cNvPr id="181" name="フローチャート : 判断 180"/>
        <xdr:cNvSpPr/>
      </xdr:nvSpPr>
      <xdr:spPr>
        <a:xfrm>
          <a:off x="2857500" y="1313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77</xdr:row>
      <xdr:rowOff>28991</xdr:rowOff>
    </xdr:from>
    <xdr:ext cx="534377" cy="259045"/>
    <xdr:sp macro="" textlink="">
      <xdr:nvSpPr>
        <xdr:cNvPr id="182" name="テキスト ボックス 181"/>
        <xdr:cNvSpPr txBox="1"/>
      </xdr:nvSpPr>
      <xdr:spPr>
        <a:xfrm>
          <a:off x="2641111" y="13230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14,177</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16302</xdr:rowOff>
    </xdr:from>
    <xdr:to>
      <xdr:col>2</xdr:col>
      <xdr:colOff>638175</xdr:colOff>
      <xdr:row>75</xdr:row>
      <xdr:rowOff>104267</xdr:rowOff>
    </xdr:to>
    <xdr:cxnSp macro="">
      <xdr:nvCxnSpPr>
        <xdr:cNvPr id="183" name="直線コネクタ 182"/>
        <xdr:cNvCxnSpPr/>
      </xdr:nvCxnSpPr>
      <xdr:spPr>
        <a:xfrm flipV="1">
          <a:off x="1130300" y="12875052"/>
          <a:ext cx="889000" cy="87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121887</xdr:rowOff>
    </xdr:from>
    <xdr:to>
      <xdr:col>3</xdr:col>
      <xdr:colOff>3175</xdr:colOff>
      <xdr:row>77</xdr:row>
      <xdr:rowOff>52037</xdr:rowOff>
    </xdr:to>
    <xdr:sp macro="" textlink="">
      <xdr:nvSpPr>
        <xdr:cNvPr id="184" name="フローチャート : 判断 183"/>
        <xdr:cNvSpPr/>
      </xdr:nvSpPr>
      <xdr:spPr>
        <a:xfrm>
          <a:off x="1968500" y="13152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77</xdr:row>
      <xdr:rowOff>43164</xdr:rowOff>
    </xdr:from>
    <xdr:ext cx="534377" cy="259045"/>
    <xdr:sp macro="" textlink="">
      <xdr:nvSpPr>
        <xdr:cNvPr id="185" name="テキスト ボックス 184"/>
        <xdr:cNvSpPr txBox="1"/>
      </xdr:nvSpPr>
      <xdr:spPr>
        <a:xfrm>
          <a:off x="1752111" y="13244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150530</xdr:rowOff>
    </xdr:from>
    <xdr:to>
      <xdr:col>1</xdr:col>
      <xdr:colOff>485775</xdr:colOff>
      <xdr:row>77</xdr:row>
      <xdr:rowOff>80680</xdr:rowOff>
    </xdr:to>
    <xdr:sp macro="" textlink="">
      <xdr:nvSpPr>
        <xdr:cNvPr id="186" name="フローチャート : 判断 185"/>
        <xdr:cNvSpPr/>
      </xdr:nvSpPr>
      <xdr:spPr>
        <a:xfrm>
          <a:off x="1079500" y="1318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77</xdr:row>
      <xdr:rowOff>71807</xdr:rowOff>
    </xdr:from>
    <xdr:ext cx="534377" cy="259045"/>
    <xdr:sp macro="" textlink="">
      <xdr:nvSpPr>
        <xdr:cNvPr id="187" name="テキスト ボックス 186"/>
        <xdr:cNvSpPr txBox="1"/>
      </xdr:nvSpPr>
      <xdr:spPr>
        <a:xfrm>
          <a:off x="863111" y="13273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12,304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61262</xdr:rowOff>
    </xdr:from>
    <xdr:to>
      <xdr:col>6</xdr:col>
      <xdr:colOff>561975</xdr:colOff>
      <xdr:row>74</xdr:row>
      <xdr:rowOff>162862</xdr:rowOff>
    </xdr:to>
    <xdr:sp macro="" textlink="">
      <xdr:nvSpPr>
        <xdr:cNvPr id="193" name="円/楕円 192"/>
        <xdr:cNvSpPr/>
      </xdr:nvSpPr>
      <xdr:spPr>
        <a:xfrm>
          <a:off x="4584700" y="1274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84139</xdr:rowOff>
    </xdr:from>
    <xdr:ext cx="534377" cy="259045"/>
    <xdr:sp macro="" textlink="">
      <xdr:nvSpPr>
        <xdr:cNvPr id="194" name="維持補修費該当値テキスト"/>
        <xdr:cNvSpPr txBox="1"/>
      </xdr:nvSpPr>
      <xdr:spPr>
        <a:xfrm>
          <a:off x="4686300" y="12599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31,209</a:t>
          </a:r>
          <a:endParaRPr kumimoji="1" lang="ja-JP" altLang="en-US" sz="1000" b="1">
            <a:solidFill>
              <a:srgbClr val="FF0000"/>
            </a:solidFill>
            <a:latin typeface="ＭＳ Ｐゴシック"/>
          </a:endParaRPr>
        </a:p>
      </xdr:txBody>
    </xdr:sp>
    <xdr:clientData/>
  </xdr:oneCellAnchor>
  <xdr:twoCellAnchor>
    <xdr:from>
      <xdr:col>5</xdr:col>
      <xdr:colOff>307975</xdr:colOff>
      <xdr:row>71</xdr:row>
      <xdr:rowOff>81242</xdr:rowOff>
    </xdr:from>
    <xdr:to>
      <xdr:col>5</xdr:col>
      <xdr:colOff>409575</xdr:colOff>
      <xdr:row>72</xdr:row>
      <xdr:rowOff>11392</xdr:rowOff>
    </xdr:to>
    <xdr:sp macro="" textlink="">
      <xdr:nvSpPr>
        <xdr:cNvPr id="195" name="円/楕円 194"/>
        <xdr:cNvSpPr/>
      </xdr:nvSpPr>
      <xdr:spPr>
        <a:xfrm>
          <a:off x="3746500" y="1225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70</xdr:row>
      <xdr:rowOff>27919</xdr:rowOff>
    </xdr:from>
    <xdr:ext cx="534377" cy="259045"/>
    <xdr:sp macro="" textlink="">
      <xdr:nvSpPr>
        <xdr:cNvPr id="196" name="テキスト ボックス 195"/>
        <xdr:cNvSpPr txBox="1"/>
      </xdr:nvSpPr>
      <xdr:spPr>
        <a:xfrm>
          <a:off x="3530111" y="12029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52,835</a:t>
          </a:r>
          <a:endParaRPr kumimoji="1" lang="ja-JP" altLang="en-US" sz="1000" b="1">
            <a:solidFill>
              <a:srgbClr val="FF0000"/>
            </a:solidFill>
            <a:latin typeface="ＭＳ Ｐゴシック"/>
          </a:endParaRPr>
        </a:p>
      </xdr:txBody>
    </xdr:sp>
    <xdr:clientData/>
  </xdr:oneCellAnchor>
  <xdr:twoCellAnchor>
    <xdr:from>
      <xdr:col>4</xdr:col>
      <xdr:colOff>104775</xdr:colOff>
      <xdr:row>74</xdr:row>
      <xdr:rowOff>10056</xdr:rowOff>
    </xdr:from>
    <xdr:to>
      <xdr:col>4</xdr:col>
      <xdr:colOff>206375</xdr:colOff>
      <xdr:row>74</xdr:row>
      <xdr:rowOff>111656</xdr:rowOff>
    </xdr:to>
    <xdr:sp macro="" textlink="">
      <xdr:nvSpPr>
        <xdr:cNvPr id="197" name="円/楕円 196"/>
        <xdr:cNvSpPr/>
      </xdr:nvSpPr>
      <xdr:spPr>
        <a:xfrm>
          <a:off x="2857500" y="1269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72</xdr:row>
      <xdr:rowOff>128183</xdr:rowOff>
    </xdr:from>
    <xdr:ext cx="534377" cy="259045"/>
    <xdr:sp macro="" textlink="">
      <xdr:nvSpPr>
        <xdr:cNvPr id="198" name="テキスト ボックス 197"/>
        <xdr:cNvSpPr txBox="1"/>
      </xdr:nvSpPr>
      <xdr:spPr>
        <a:xfrm>
          <a:off x="2641111" y="12472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33,449</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136952</xdr:rowOff>
    </xdr:from>
    <xdr:to>
      <xdr:col>3</xdr:col>
      <xdr:colOff>3175</xdr:colOff>
      <xdr:row>75</xdr:row>
      <xdr:rowOff>67102</xdr:rowOff>
    </xdr:to>
    <xdr:sp macro="" textlink="">
      <xdr:nvSpPr>
        <xdr:cNvPr id="199" name="円/楕円 198"/>
        <xdr:cNvSpPr/>
      </xdr:nvSpPr>
      <xdr:spPr>
        <a:xfrm>
          <a:off x="1968500" y="1282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73</xdr:row>
      <xdr:rowOff>83629</xdr:rowOff>
    </xdr:from>
    <xdr:ext cx="534377" cy="259045"/>
    <xdr:sp macro="" textlink="">
      <xdr:nvSpPr>
        <xdr:cNvPr id="200" name="テキスト ボックス 199"/>
        <xdr:cNvSpPr txBox="1"/>
      </xdr:nvSpPr>
      <xdr:spPr>
        <a:xfrm>
          <a:off x="1752111" y="12599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27,898</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53467</xdr:rowOff>
    </xdr:from>
    <xdr:to>
      <xdr:col>1</xdr:col>
      <xdr:colOff>485775</xdr:colOff>
      <xdr:row>75</xdr:row>
      <xdr:rowOff>155067</xdr:rowOff>
    </xdr:to>
    <xdr:sp macro="" textlink="">
      <xdr:nvSpPr>
        <xdr:cNvPr id="201" name="円/楕円 200"/>
        <xdr:cNvSpPr/>
      </xdr:nvSpPr>
      <xdr:spPr>
        <a:xfrm>
          <a:off x="1079500" y="12912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74</xdr:row>
      <xdr:rowOff>144</xdr:rowOff>
    </xdr:from>
    <xdr:ext cx="534377" cy="259045"/>
    <xdr:sp macro="" textlink="">
      <xdr:nvSpPr>
        <xdr:cNvPr id="202" name="テキスト ボックス 201"/>
        <xdr:cNvSpPr txBox="1"/>
      </xdr:nvSpPr>
      <xdr:spPr>
        <a:xfrm>
          <a:off x="863111" y="1268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24,050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40/107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117,096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3" name="テキスト ボックス 212"/>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4" name="直線コネクタ 213"/>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5" name="テキスト ボックス 214"/>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6" name="直線コネクタ 215"/>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7" name="テキスト ボックス 216"/>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8" name="直線コネクタ 217"/>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9" name="テキスト ボックス 218"/>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0" name="直線コネクタ 219"/>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2" name="直線コネクタ 221"/>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144444</xdr:rowOff>
    </xdr:from>
    <xdr:to>
      <xdr:col>6</xdr:col>
      <xdr:colOff>510540</xdr:colOff>
      <xdr:row>99</xdr:row>
      <xdr:rowOff>69748</xdr:rowOff>
    </xdr:to>
    <xdr:cxnSp macro="">
      <xdr:nvCxnSpPr>
        <xdr:cNvPr id="227" name="直線コネクタ 226"/>
        <xdr:cNvCxnSpPr/>
      </xdr:nvCxnSpPr>
      <xdr:spPr>
        <a:xfrm flipV="1">
          <a:off x="4633595" y="15574944"/>
          <a:ext cx="1270" cy="1468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73575</xdr:rowOff>
    </xdr:from>
    <xdr:ext cx="534377" cy="259045"/>
    <xdr:sp macro="" textlink="">
      <xdr:nvSpPr>
        <xdr:cNvPr id="228" name="扶助費最小値テキスト"/>
        <xdr:cNvSpPr txBox="1"/>
      </xdr:nvSpPr>
      <xdr:spPr>
        <a:xfrm>
          <a:off x="4686300" y="1704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38,672</a:t>
          </a:r>
          <a:endParaRPr kumimoji="1" lang="ja-JP" altLang="en-US" sz="1000" b="1">
            <a:latin typeface="ＭＳ Ｐゴシック"/>
          </a:endParaRPr>
        </a:p>
      </xdr:txBody>
    </xdr:sp>
    <xdr:clientData/>
  </xdr:oneCellAnchor>
  <xdr:twoCellAnchor>
    <xdr:from>
      <xdr:col>6</xdr:col>
      <xdr:colOff>422275</xdr:colOff>
      <xdr:row>99</xdr:row>
      <xdr:rowOff>69748</xdr:rowOff>
    </xdr:from>
    <xdr:to>
      <xdr:col>6</xdr:col>
      <xdr:colOff>600075</xdr:colOff>
      <xdr:row>99</xdr:row>
      <xdr:rowOff>69748</xdr:rowOff>
    </xdr:to>
    <xdr:cxnSp macro="">
      <xdr:nvCxnSpPr>
        <xdr:cNvPr id="229" name="直線コネクタ 228"/>
        <xdr:cNvCxnSpPr/>
      </xdr:nvCxnSpPr>
      <xdr:spPr>
        <a:xfrm>
          <a:off x="4546600" y="17043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91121</xdr:rowOff>
    </xdr:from>
    <xdr:ext cx="599010" cy="259045"/>
    <xdr:sp macro="" textlink="">
      <xdr:nvSpPr>
        <xdr:cNvPr id="230" name="扶助費最大値テキスト"/>
        <xdr:cNvSpPr txBox="1"/>
      </xdr:nvSpPr>
      <xdr:spPr>
        <a:xfrm>
          <a:off x="4686300" y="15350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115,751</a:t>
          </a:r>
          <a:endParaRPr kumimoji="1" lang="ja-JP" altLang="en-US" sz="1000" b="1">
            <a:latin typeface="ＭＳ Ｐゴシック"/>
          </a:endParaRPr>
        </a:p>
      </xdr:txBody>
    </xdr:sp>
    <xdr:clientData/>
  </xdr:oneCellAnchor>
  <xdr:twoCellAnchor>
    <xdr:from>
      <xdr:col>6</xdr:col>
      <xdr:colOff>422275</xdr:colOff>
      <xdr:row>90</xdr:row>
      <xdr:rowOff>144444</xdr:rowOff>
    </xdr:from>
    <xdr:to>
      <xdr:col>6</xdr:col>
      <xdr:colOff>600075</xdr:colOff>
      <xdr:row>90</xdr:row>
      <xdr:rowOff>144444</xdr:rowOff>
    </xdr:to>
    <xdr:cxnSp macro="">
      <xdr:nvCxnSpPr>
        <xdr:cNvPr id="231" name="直線コネクタ 230"/>
        <xdr:cNvCxnSpPr/>
      </xdr:nvCxnSpPr>
      <xdr:spPr>
        <a:xfrm>
          <a:off x="4546600" y="15574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46679</xdr:rowOff>
    </xdr:from>
    <xdr:to>
      <xdr:col>6</xdr:col>
      <xdr:colOff>511175</xdr:colOff>
      <xdr:row>96</xdr:row>
      <xdr:rowOff>81026</xdr:rowOff>
    </xdr:to>
    <xdr:cxnSp macro="">
      <xdr:nvCxnSpPr>
        <xdr:cNvPr id="232" name="直線コネクタ 231"/>
        <xdr:cNvCxnSpPr/>
      </xdr:nvCxnSpPr>
      <xdr:spPr>
        <a:xfrm>
          <a:off x="3797300" y="16505879"/>
          <a:ext cx="838200" cy="3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11244</xdr:rowOff>
    </xdr:from>
    <xdr:ext cx="534377" cy="259045"/>
    <xdr:sp macro="" textlink="">
      <xdr:nvSpPr>
        <xdr:cNvPr id="233" name="扶助費平均値テキスト"/>
        <xdr:cNvSpPr txBox="1"/>
      </xdr:nvSpPr>
      <xdr:spPr>
        <a:xfrm>
          <a:off x="4686300" y="16470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64,944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32817</xdr:rowOff>
    </xdr:from>
    <xdr:to>
      <xdr:col>6</xdr:col>
      <xdr:colOff>561975</xdr:colOff>
      <xdr:row>96</xdr:row>
      <xdr:rowOff>134417</xdr:rowOff>
    </xdr:to>
    <xdr:sp macro="" textlink="">
      <xdr:nvSpPr>
        <xdr:cNvPr id="234" name="フローチャート : 判断 233"/>
        <xdr:cNvSpPr/>
      </xdr:nvSpPr>
      <xdr:spPr>
        <a:xfrm>
          <a:off x="4584700" y="16492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46679</xdr:rowOff>
    </xdr:from>
    <xdr:to>
      <xdr:col>5</xdr:col>
      <xdr:colOff>358775</xdr:colOff>
      <xdr:row>96</xdr:row>
      <xdr:rowOff>107696</xdr:rowOff>
    </xdr:to>
    <xdr:cxnSp macro="">
      <xdr:nvCxnSpPr>
        <xdr:cNvPr id="235" name="直線コネクタ 234"/>
        <xdr:cNvCxnSpPr/>
      </xdr:nvCxnSpPr>
      <xdr:spPr>
        <a:xfrm flipV="1">
          <a:off x="2908300" y="16505879"/>
          <a:ext cx="889000" cy="61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64497</xdr:rowOff>
    </xdr:from>
    <xdr:to>
      <xdr:col>5</xdr:col>
      <xdr:colOff>409575</xdr:colOff>
      <xdr:row>96</xdr:row>
      <xdr:rowOff>166097</xdr:rowOff>
    </xdr:to>
    <xdr:sp macro="" textlink="">
      <xdr:nvSpPr>
        <xdr:cNvPr id="236" name="フローチャート : 判断 235"/>
        <xdr:cNvSpPr/>
      </xdr:nvSpPr>
      <xdr:spPr>
        <a:xfrm>
          <a:off x="3746500" y="1652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157224</xdr:rowOff>
    </xdr:from>
    <xdr:ext cx="534377" cy="259045"/>
    <xdr:sp macro="" textlink="">
      <xdr:nvSpPr>
        <xdr:cNvPr id="237" name="テキスト ボックス 236"/>
        <xdr:cNvSpPr txBox="1"/>
      </xdr:nvSpPr>
      <xdr:spPr>
        <a:xfrm>
          <a:off x="3530111" y="16616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63,281</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107696</xdr:rowOff>
    </xdr:from>
    <xdr:to>
      <xdr:col>4</xdr:col>
      <xdr:colOff>155575</xdr:colOff>
      <xdr:row>96</xdr:row>
      <xdr:rowOff>136137</xdr:rowOff>
    </xdr:to>
    <xdr:cxnSp macro="">
      <xdr:nvCxnSpPr>
        <xdr:cNvPr id="238" name="直線コネクタ 237"/>
        <xdr:cNvCxnSpPr/>
      </xdr:nvCxnSpPr>
      <xdr:spPr>
        <a:xfrm flipV="1">
          <a:off x="2019300" y="16566896"/>
          <a:ext cx="889000" cy="28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23292</xdr:rowOff>
    </xdr:from>
    <xdr:to>
      <xdr:col>4</xdr:col>
      <xdr:colOff>206375</xdr:colOff>
      <xdr:row>97</xdr:row>
      <xdr:rowOff>124892</xdr:rowOff>
    </xdr:to>
    <xdr:sp macro="" textlink="">
      <xdr:nvSpPr>
        <xdr:cNvPr id="239" name="フローチャート : 判断 238"/>
        <xdr:cNvSpPr/>
      </xdr:nvSpPr>
      <xdr:spPr>
        <a:xfrm>
          <a:off x="2857500" y="1665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116019</xdr:rowOff>
    </xdr:from>
    <xdr:ext cx="534377" cy="259045"/>
    <xdr:sp macro="" textlink="">
      <xdr:nvSpPr>
        <xdr:cNvPr id="240" name="テキスト ボックス 239"/>
        <xdr:cNvSpPr txBox="1"/>
      </xdr:nvSpPr>
      <xdr:spPr>
        <a:xfrm>
          <a:off x="2641111" y="16746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56,444</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127031</xdr:rowOff>
    </xdr:from>
    <xdr:to>
      <xdr:col>2</xdr:col>
      <xdr:colOff>638175</xdr:colOff>
      <xdr:row>96</xdr:row>
      <xdr:rowOff>136137</xdr:rowOff>
    </xdr:to>
    <xdr:cxnSp macro="">
      <xdr:nvCxnSpPr>
        <xdr:cNvPr id="241" name="直線コネクタ 240"/>
        <xdr:cNvCxnSpPr/>
      </xdr:nvCxnSpPr>
      <xdr:spPr>
        <a:xfrm>
          <a:off x="1130300" y="16586231"/>
          <a:ext cx="889000" cy="9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19805</xdr:rowOff>
    </xdr:from>
    <xdr:to>
      <xdr:col>3</xdr:col>
      <xdr:colOff>3175</xdr:colOff>
      <xdr:row>97</xdr:row>
      <xdr:rowOff>121405</xdr:rowOff>
    </xdr:to>
    <xdr:sp macro="" textlink="">
      <xdr:nvSpPr>
        <xdr:cNvPr id="242" name="フローチャート : 判断 241"/>
        <xdr:cNvSpPr/>
      </xdr:nvSpPr>
      <xdr:spPr>
        <a:xfrm>
          <a:off x="1968500" y="1665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112532</xdr:rowOff>
    </xdr:from>
    <xdr:ext cx="534377" cy="259045"/>
    <xdr:sp macro="" textlink="">
      <xdr:nvSpPr>
        <xdr:cNvPr id="243" name="テキスト ボックス 242"/>
        <xdr:cNvSpPr txBox="1"/>
      </xdr:nvSpPr>
      <xdr:spPr>
        <a:xfrm>
          <a:off x="1752111" y="16743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85034</xdr:rowOff>
    </xdr:from>
    <xdr:to>
      <xdr:col>1</xdr:col>
      <xdr:colOff>485775</xdr:colOff>
      <xdr:row>98</xdr:row>
      <xdr:rowOff>15184</xdr:rowOff>
    </xdr:to>
    <xdr:sp macro="" textlink="">
      <xdr:nvSpPr>
        <xdr:cNvPr id="244" name="フローチャート : 判断 243"/>
        <xdr:cNvSpPr/>
      </xdr:nvSpPr>
      <xdr:spPr>
        <a:xfrm>
          <a:off x="1079500" y="1671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6311</xdr:rowOff>
    </xdr:from>
    <xdr:ext cx="534377" cy="259045"/>
    <xdr:sp macro="" textlink="">
      <xdr:nvSpPr>
        <xdr:cNvPr id="245" name="テキスト ボックス 244"/>
        <xdr:cNvSpPr txBox="1"/>
      </xdr:nvSpPr>
      <xdr:spPr>
        <a:xfrm>
          <a:off x="863111" y="16808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53,203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30226</xdr:rowOff>
    </xdr:from>
    <xdr:to>
      <xdr:col>6</xdr:col>
      <xdr:colOff>561975</xdr:colOff>
      <xdr:row>96</xdr:row>
      <xdr:rowOff>131826</xdr:rowOff>
    </xdr:to>
    <xdr:sp macro="" textlink="">
      <xdr:nvSpPr>
        <xdr:cNvPr id="251" name="円/楕円 250"/>
        <xdr:cNvSpPr/>
      </xdr:nvSpPr>
      <xdr:spPr>
        <a:xfrm>
          <a:off x="4584700" y="16489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53103</xdr:rowOff>
    </xdr:from>
    <xdr:ext cx="534377" cy="259045"/>
    <xdr:sp macro="" textlink="">
      <xdr:nvSpPr>
        <xdr:cNvPr id="252" name="扶助費該当値テキスト"/>
        <xdr:cNvSpPr txBox="1"/>
      </xdr:nvSpPr>
      <xdr:spPr>
        <a:xfrm>
          <a:off x="4686300" y="16340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65,080</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167329</xdr:rowOff>
    </xdr:from>
    <xdr:to>
      <xdr:col>5</xdr:col>
      <xdr:colOff>409575</xdr:colOff>
      <xdr:row>96</xdr:row>
      <xdr:rowOff>97479</xdr:rowOff>
    </xdr:to>
    <xdr:sp macro="" textlink="">
      <xdr:nvSpPr>
        <xdr:cNvPr id="253" name="円/楕円 252"/>
        <xdr:cNvSpPr/>
      </xdr:nvSpPr>
      <xdr:spPr>
        <a:xfrm>
          <a:off x="3746500" y="16455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114006</xdr:rowOff>
    </xdr:from>
    <xdr:ext cx="534377" cy="259045"/>
    <xdr:sp macro="" textlink="">
      <xdr:nvSpPr>
        <xdr:cNvPr id="254" name="テキスト ボックス 253"/>
        <xdr:cNvSpPr txBox="1"/>
      </xdr:nvSpPr>
      <xdr:spPr>
        <a:xfrm>
          <a:off x="3530111" y="16230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66,883</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56896</xdr:rowOff>
    </xdr:from>
    <xdr:to>
      <xdr:col>4</xdr:col>
      <xdr:colOff>206375</xdr:colOff>
      <xdr:row>96</xdr:row>
      <xdr:rowOff>158496</xdr:rowOff>
    </xdr:to>
    <xdr:sp macro="" textlink="">
      <xdr:nvSpPr>
        <xdr:cNvPr id="255" name="円/楕円 254"/>
        <xdr:cNvSpPr/>
      </xdr:nvSpPr>
      <xdr:spPr>
        <a:xfrm>
          <a:off x="2857500" y="16516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3573</xdr:rowOff>
    </xdr:from>
    <xdr:ext cx="534377" cy="259045"/>
    <xdr:sp macro="" textlink="">
      <xdr:nvSpPr>
        <xdr:cNvPr id="256" name="テキスト ボックス 255"/>
        <xdr:cNvSpPr txBox="1"/>
      </xdr:nvSpPr>
      <xdr:spPr>
        <a:xfrm>
          <a:off x="2641111" y="16291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63,680</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85337</xdr:rowOff>
    </xdr:from>
    <xdr:to>
      <xdr:col>3</xdr:col>
      <xdr:colOff>3175</xdr:colOff>
      <xdr:row>97</xdr:row>
      <xdr:rowOff>15487</xdr:rowOff>
    </xdr:to>
    <xdr:sp macro="" textlink="">
      <xdr:nvSpPr>
        <xdr:cNvPr id="257" name="円/楕円 256"/>
        <xdr:cNvSpPr/>
      </xdr:nvSpPr>
      <xdr:spPr>
        <a:xfrm>
          <a:off x="1968500" y="1654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32014</xdr:rowOff>
    </xdr:from>
    <xdr:ext cx="534377" cy="259045"/>
    <xdr:sp macro="" textlink="">
      <xdr:nvSpPr>
        <xdr:cNvPr id="258" name="テキスト ボックス 257"/>
        <xdr:cNvSpPr txBox="1"/>
      </xdr:nvSpPr>
      <xdr:spPr>
        <a:xfrm>
          <a:off x="1752111" y="16319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62,187</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76231</xdr:rowOff>
    </xdr:from>
    <xdr:to>
      <xdr:col>1</xdr:col>
      <xdr:colOff>485775</xdr:colOff>
      <xdr:row>97</xdr:row>
      <xdr:rowOff>6381</xdr:rowOff>
    </xdr:to>
    <xdr:sp macro="" textlink="">
      <xdr:nvSpPr>
        <xdr:cNvPr id="259" name="円/楕円 258"/>
        <xdr:cNvSpPr/>
      </xdr:nvSpPr>
      <xdr:spPr>
        <a:xfrm>
          <a:off x="1079500" y="16535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22908</xdr:rowOff>
    </xdr:from>
    <xdr:ext cx="534377" cy="259045"/>
    <xdr:sp macro="" textlink="">
      <xdr:nvSpPr>
        <xdr:cNvPr id="260" name="テキスト ボックス 259"/>
        <xdr:cNvSpPr txBox="1"/>
      </xdr:nvSpPr>
      <xdr:spPr>
        <a:xfrm>
          <a:off x="863111" y="16310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62,665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66,956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1" name="直線コネクタ 270"/>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2" name="テキスト ボックス 271"/>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3" name="直線コネクタ 272"/>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74" name="テキスト ボックス 273"/>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5" name="直線コネクタ 274"/>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6" name="テキスト ボックス 275"/>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7" name="直線コネクタ 276"/>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8" name="テキスト ボックス 277"/>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9" name="直線コネクタ 278"/>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0" name="テキスト ボックス 279"/>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1" name="直線コネクタ 280"/>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2" name="テキスト ボックス 281"/>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66006</xdr:rowOff>
    </xdr:from>
    <xdr:to>
      <xdr:col>15</xdr:col>
      <xdr:colOff>180340</xdr:colOff>
      <xdr:row>38</xdr:row>
      <xdr:rowOff>70996</xdr:rowOff>
    </xdr:to>
    <xdr:cxnSp macro="">
      <xdr:nvCxnSpPr>
        <xdr:cNvPr id="286" name="直線コネクタ 285"/>
        <xdr:cNvCxnSpPr/>
      </xdr:nvCxnSpPr>
      <xdr:spPr>
        <a:xfrm flipV="1">
          <a:off x="10475595" y="5209506"/>
          <a:ext cx="1270" cy="1376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74823</xdr:rowOff>
    </xdr:from>
    <xdr:ext cx="534377" cy="259045"/>
    <xdr:sp macro="" textlink="">
      <xdr:nvSpPr>
        <xdr:cNvPr id="287" name="補助費等最小値テキスト"/>
        <xdr:cNvSpPr txBox="1"/>
      </xdr:nvSpPr>
      <xdr:spPr>
        <a:xfrm>
          <a:off x="10528300" y="6589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61,038</a:t>
          </a:r>
          <a:endParaRPr kumimoji="1" lang="ja-JP" altLang="en-US" sz="1000" b="1">
            <a:latin typeface="ＭＳ Ｐゴシック"/>
          </a:endParaRPr>
        </a:p>
      </xdr:txBody>
    </xdr:sp>
    <xdr:clientData/>
  </xdr:oneCellAnchor>
  <xdr:twoCellAnchor>
    <xdr:from>
      <xdr:col>15</xdr:col>
      <xdr:colOff>92075</xdr:colOff>
      <xdr:row>38</xdr:row>
      <xdr:rowOff>70996</xdr:rowOff>
    </xdr:from>
    <xdr:to>
      <xdr:col>15</xdr:col>
      <xdr:colOff>269875</xdr:colOff>
      <xdr:row>38</xdr:row>
      <xdr:rowOff>70996</xdr:rowOff>
    </xdr:to>
    <xdr:cxnSp macro="">
      <xdr:nvCxnSpPr>
        <xdr:cNvPr id="288" name="直線コネクタ 287"/>
        <xdr:cNvCxnSpPr/>
      </xdr:nvCxnSpPr>
      <xdr:spPr>
        <a:xfrm>
          <a:off x="10388600" y="658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12683</xdr:rowOff>
    </xdr:from>
    <xdr:ext cx="599010" cy="259045"/>
    <xdr:sp macro="" textlink="">
      <xdr:nvSpPr>
        <xdr:cNvPr id="289" name="補助費等最大値テキスト"/>
        <xdr:cNvSpPr txBox="1"/>
      </xdr:nvSpPr>
      <xdr:spPr>
        <a:xfrm>
          <a:off x="10528300" y="4984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482,566</a:t>
          </a:r>
          <a:endParaRPr kumimoji="1" lang="ja-JP" altLang="en-US" sz="1000" b="1">
            <a:latin typeface="ＭＳ Ｐゴシック"/>
          </a:endParaRPr>
        </a:p>
      </xdr:txBody>
    </xdr:sp>
    <xdr:clientData/>
  </xdr:oneCellAnchor>
  <xdr:twoCellAnchor>
    <xdr:from>
      <xdr:col>15</xdr:col>
      <xdr:colOff>92075</xdr:colOff>
      <xdr:row>30</xdr:row>
      <xdr:rowOff>66006</xdr:rowOff>
    </xdr:from>
    <xdr:to>
      <xdr:col>15</xdr:col>
      <xdr:colOff>269875</xdr:colOff>
      <xdr:row>30</xdr:row>
      <xdr:rowOff>66006</xdr:rowOff>
    </xdr:to>
    <xdr:cxnSp macro="">
      <xdr:nvCxnSpPr>
        <xdr:cNvPr id="290" name="直線コネクタ 289"/>
        <xdr:cNvCxnSpPr/>
      </xdr:nvCxnSpPr>
      <xdr:spPr>
        <a:xfrm>
          <a:off x="10388600" y="5209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131702</xdr:rowOff>
    </xdr:from>
    <xdr:to>
      <xdr:col>15</xdr:col>
      <xdr:colOff>180975</xdr:colOff>
      <xdr:row>35</xdr:row>
      <xdr:rowOff>48106</xdr:rowOff>
    </xdr:to>
    <xdr:cxnSp macro="">
      <xdr:nvCxnSpPr>
        <xdr:cNvPr id="291" name="直線コネクタ 290"/>
        <xdr:cNvCxnSpPr/>
      </xdr:nvCxnSpPr>
      <xdr:spPr>
        <a:xfrm flipV="1">
          <a:off x="9639300" y="5961002"/>
          <a:ext cx="838200" cy="87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95507</xdr:rowOff>
    </xdr:from>
    <xdr:ext cx="599010" cy="259045"/>
    <xdr:sp macro="" textlink="">
      <xdr:nvSpPr>
        <xdr:cNvPr id="292" name="補助費等平均値テキスト"/>
        <xdr:cNvSpPr txBox="1"/>
      </xdr:nvSpPr>
      <xdr:spPr>
        <a:xfrm>
          <a:off x="10528300" y="62677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136,371</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117080</xdr:rowOff>
    </xdr:from>
    <xdr:to>
      <xdr:col>15</xdr:col>
      <xdr:colOff>231775</xdr:colOff>
      <xdr:row>37</xdr:row>
      <xdr:rowOff>47230</xdr:rowOff>
    </xdr:to>
    <xdr:sp macro="" textlink="">
      <xdr:nvSpPr>
        <xdr:cNvPr id="293" name="フローチャート : 判断 292"/>
        <xdr:cNvSpPr/>
      </xdr:nvSpPr>
      <xdr:spPr>
        <a:xfrm>
          <a:off x="10426700" y="6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48106</xdr:rowOff>
    </xdr:from>
    <xdr:to>
      <xdr:col>14</xdr:col>
      <xdr:colOff>28575</xdr:colOff>
      <xdr:row>36</xdr:row>
      <xdr:rowOff>67172</xdr:rowOff>
    </xdr:to>
    <xdr:cxnSp macro="">
      <xdr:nvCxnSpPr>
        <xdr:cNvPr id="294" name="直線コネクタ 293"/>
        <xdr:cNvCxnSpPr/>
      </xdr:nvCxnSpPr>
      <xdr:spPr>
        <a:xfrm flipV="1">
          <a:off x="8750300" y="6048856"/>
          <a:ext cx="889000" cy="19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151791</xdr:rowOff>
    </xdr:from>
    <xdr:to>
      <xdr:col>14</xdr:col>
      <xdr:colOff>79375</xdr:colOff>
      <xdr:row>37</xdr:row>
      <xdr:rowOff>81941</xdr:rowOff>
    </xdr:to>
    <xdr:sp macro="" textlink="">
      <xdr:nvSpPr>
        <xdr:cNvPr id="295" name="フローチャート : 判断 294"/>
        <xdr:cNvSpPr/>
      </xdr:nvSpPr>
      <xdr:spPr>
        <a:xfrm>
          <a:off x="9588500" y="6323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37</xdr:row>
      <xdr:rowOff>73068</xdr:rowOff>
    </xdr:from>
    <xdr:ext cx="599010" cy="259045"/>
    <xdr:sp macro="" textlink="">
      <xdr:nvSpPr>
        <xdr:cNvPr id="296" name="テキスト ボックス 295"/>
        <xdr:cNvSpPr txBox="1"/>
      </xdr:nvSpPr>
      <xdr:spPr>
        <a:xfrm>
          <a:off x="9339794" y="6416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125,742</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67172</xdr:rowOff>
    </xdr:from>
    <xdr:to>
      <xdr:col>12</xdr:col>
      <xdr:colOff>511175</xdr:colOff>
      <xdr:row>36</xdr:row>
      <xdr:rowOff>79271</xdr:rowOff>
    </xdr:to>
    <xdr:cxnSp macro="">
      <xdr:nvCxnSpPr>
        <xdr:cNvPr id="297" name="直線コネクタ 296"/>
        <xdr:cNvCxnSpPr/>
      </xdr:nvCxnSpPr>
      <xdr:spPr>
        <a:xfrm flipV="1">
          <a:off x="7861300" y="6239372"/>
          <a:ext cx="889000" cy="12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21858</xdr:rowOff>
    </xdr:from>
    <xdr:to>
      <xdr:col>12</xdr:col>
      <xdr:colOff>561975</xdr:colOff>
      <xdr:row>37</xdr:row>
      <xdr:rowOff>123458</xdr:rowOff>
    </xdr:to>
    <xdr:sp macro="" textlink="">
      <xdr:nvSpPr>
        <xdr:cNvPr id="298" name="フローチャート : 判断 297"/>
        <xdr:cNvSpPr/>
      </xdr:nvSpPr>
      <xdr:spPr>
        <a:xfrm>
          <a:off x="8699500" y="6365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37</xdr:row>
      <xdr:rowOff>114585</xdr:rowOff>
    </xdr:from>
    <xdr:ext cx="599010" cy="259045"/>
    <xdr:sp macro="" textlink="">
      <xdr:nvSpPr>
        <xdr:cNvPr id="299" name="テキスト ボックス 298"/>
        <xdr:cNvSpPr txBox="1"/>
      </xdr:nvSpPr>
      <xdr:spPr>
        <a:xfrm>
          <a:off x="8450794" y="6458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113,029</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79271</xdr:rowOff>
    </xdr:from>
    <xdr:to>
      <xdr:col>11</xdr:col>
      <xdr:colOff>307975</xdr:colOff>
      <xdr:row>36</xdr:row>
      <xdr:rowOff>82468</xdr:rowOff>
    </xdr:to>
    <xdr:cxnSp macro="">
      <xdr:nvCxnSpPr>
        <xdr:cNvPr id="300" name="直線コネクタ 299"/>
        <xdr:cNvCxnSpPr/>
      </xdr:nvCxnSpPr>
      <xdr:spPr>
        <a:xfrm flipV="1">
          <a:off x="6972300" y="6251471"/>
          <a:ext cx="889000" cy="3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44094</xdr:rowOff>
    </xdr:from>
    <xdr:to>
      <xdr:col>11</xdr:col>
      <xdr:colOff>358775</xdr:colOff>
      <xdr:row>37</xdr:row>
      <xdr:rowOff>145694</xdr:rowOff>
    </xdr:to>
    <xdr:sp macro="" textlink="">
      <xdr:nvSpPr>
        <xdr:cNvPr id="301" name="フローチャート : 判断 300"/>
        <xdr:cNvSpPr/>
      </xdr:nvSpPr>
      <xdr:spPr>
        <a:xfrm>
          <a:off x="7810500" y="6387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37</xdr:row>
      <xdr:rowOff>136821</xdr:rowOff>
    </xdr:from>
    <xdr:ext cx="599010" cy="259045"/>
    <xdr:sp macro="" textlink="">
      <xdr:nvSpPr>
        <xdr:cNvPr id="302" name="テキスト ボックス 301"/>
        <xdr:cNvSpPr txBox="1"/>
      </xdr:nvSpPr>
      <xdr:spPr>
        <a:xfrm>
          <a:off x="7561794" y="6480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106,220</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47190</xdr:rowOff>
    </xdr:from>
    <xdr:to>
      <xdr:col>10</xdr:col>
      <xdr:colOff>155575</xdr:colOff>
      <xdr:row>37</xdr:row>
      <xdr:rowOff>148790</xdr:rowOff>
    </xdr:to>
    <xdr:sp macro="" textlink="">
      <xdr:nvSpPr>
        <xdr:cNvPr id="303" name="フローチャート : 判断 302"/>
        <xdr:cNvSpPr/>
      </xdr:nvSpPr>
      <xdr:spPr>
        <a:xfrm>
          <a:off x="6921500" y="639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139917</xdr:rowOff>
    </xdr:from>
    <xdr:ext cx="599010" cy="259045"/>
    <xdr:sp macro="" textlink="">
      <xdr:nvSpPr>
        <xdr:cNvPr id="304" name="テキスト ボックス 303"/>
        <xdr:cNvSpPr txBox="1"/>
      </xdr:nvSpPr>
      <xdr:spPr>
        <a:xfrm>
          <a:off x="6672794" y="6483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105,272</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80902</xdr:rowOff>
    </xdr:from>
    <xdr:to>
      <xdr:col>15</xdr:col>
      <xdr:colOff>231775</xdr:colOff>
      <xdr:row>35</xdr:row>
      <xdr:rowOff>11052</xdr:rowOff>
    </xdr:to>
    <xdr:sp macro="" textlink="">
      <xdr:nvSpPr>
        <xdr:cNvPr id="310" name="円/楕円 309"/>
        <xdr:cNvSpPr/>
      </xdr:nvSpPr>
      <xdr:spPr>
        <a:xfrm>
          <a:off x="10426700" y="5910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103779</xdr:rowOff>
    </xdr:from>
    <xdr:ext cx="599010" cy="259045"/>
    <xdr:sp macro="" textlink="">
      <xdr:nvSpPr>
        <xdr:cNvPr id="311" name="補助費等該当値テキスト"/>
        <xdr:cNvSpPr txBox="1"/>
      </xdr:nvSpPr>
      <xdr:spPr>
        <a:xfrm>
          <a:off x="10528300" y="5761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252,449</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168756</xdr:rowOff>
    </xdr:from>
    <xdr:to>
      <xdr:col>14</xdr:col>
      <xdr:colOff>79375</xdr:colOff>
      <xdr:row>35</xdr:row>
      <xdr:rowOff>98906</xdr:rowOff>
    </xdr:to>
    <xdr:sp macro="" textlink="">
      <xdr:nvSpPr>
        <xdr:cNvPr id="312" name="円/楕円 311"/>
        <xdr:cNvSpPr/>
      </xdr:nvSpPr>
      <xdr:spPr>
        <a:xfrm>
          <a:off x="9588500" y="599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33</xdr:row>
      <xdr:rowOff>115433</xdr:rowOff>
    </xdr:from>
    <xdr:ext cx="599010" cy="259045"/>
    <xdr:sp macro="" textlink="">
      <xdr:nvSpPr>
        <xdr:cNvPr id="313" name="テキスト ボックス 312"/>
        <xdr:cNvSpPr txBox="1"/>
      </xdr:nvSpPr>
      <xdr:spPr>
        <a:xfrm>
          <a:off x="9339794" y="5773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225,547</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16372</xdr:rowOff>
    </xdr:from>
    <xdr:to>
      <xdr:col>12</xdr:col>
      <xdr:colOff>561975</xdr:colOff>
      <xdr:row>36</xdr:row>
      <xdr:rowOff>117972</xdr:rowOff>
    </xdr:to>
    <xdr:sp macro="" textlink="">
      <xdr:nvSpPr>
        <xdr:cNvPr id="314" name="円/楕円 313"/>
        <xdr:cNvSpPr/>
      </xdr:nvSpPr>
      <xdr:spPr>
        <a:xfrm>
          <a:off x="8699500" y="6188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34</xdr:row>
      <xdr:rowOff>134499</xdr:rowOff>
    </xdr:from>
    <xdr:ext cx="599010" cy="259045"/>
    <xdr:sp macro="" textlink="">
      <xdr:nvSpPr>
        <xdr:cNvPr id="315" name="テキスト ボックス 314"/>
        <xdr:cNvSpPr txBox="1"/>
      </xdr:nvSpPr>
      <xdr:spPr>
        <a:xfrm>
          <a:off x="8450794" y="59637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167,209</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28471</xdr:rowOff>
    </xdr:from>
    <xdr:to>
      <xdr:col>11</xdr:col>
      <xdr:colOff>358775</xdr:colOff>
      <xdr:row>36</xdr:row>
      <xdr:rowOff>130071</xdr:rowOff>
    </xdr:to>
    <xdr:sp macro="" textlink="">
      <xdr:nvSpPr>
        <xdr:cNvPr id="316" name="円/楕円 315"/>
        <xdr:cNvSpPr/>
      </xdr:nvSpPr>
      <xdr:spPr>
        <a:xfrm>
          <a:off x="7810500" y="620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34</xdr:row>
      <xdr:rowOff>146598</xdr:rowOff>
    </xdr:from>
    <xdr:ext cx="599010" cy="259045"/>
    <xdr:sp macro="" textlink="">
      <xdr:nvSpPr>
        <xdr:cNvPr id="317" name="テキスト ボックス 316"/>
        <xdr:cNvSpPr txBox="1"/>
      </xdr:nvSpPr>
      <xdr:spPr>
        <a:xfrm>
          <a:off x="7561794" y="5975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163,504</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31668</xdr:rowOff>
    </xdr:from>
    <xdr:to>
      <xdr:col>10</xdr:col>
      <xdr:colOff>155575</xdr:colOff>
      <xdr:row>36</xdr:row>
      <xdr:rowOff>133268</xdr:rowOff>
    </xdr:to>
    <xdr:sp macro="" textlink="">
      <xdr:nvSpPr>
        <xdr:cNvPr id="318" name="円/楕円 317"/>
        <xdr:cNvSpPr/>
      </xdr:nvSpPr>
      <xdr:spPr>
        <a:xfrm>
          <a:off x="6921500" y="620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34</xdr:row>
      <xdr:rowOff>149795</xdr:rowOff>
    </xdr:from>
    <xdr:ext cx="599010" cy="259045"/>
    <xdr:sp macro="" textlink="">
      <xdr:nvSpPr>
        <xdr:cNvPr id="319" name="テキスト ボックス 318"/>
        <xdr:cNvSpPr txBox="1"/>
      </xdr:nvSpPr>
      <xdr:spPr>
        <a:xfrm>
          <a:off x="6672794" y="5979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162,525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21/107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76,430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0" name="直線コネクタ 329"/>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1" name="テキスト ボックス 330"/>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2" name="直線コネクタ 331"/>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3" name="テキスト ボックス 332"/>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4" name="直線コネクタ 333"/>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5" name="テキスト ボックス 334"/>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6" name="直線コネクタ 335"/>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7" name="テキスト ボックス 336"/>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8" name="直線コネクタ 337"/>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9" name="テキスト ボックス 338"/>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0" name="直線コネクタ 339"/>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1" name="テキスト ボックス 340"/>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49</xdr:row>
      <xdr:rowOff>155121</xdr:rowOff>
    </xdr:from>
    <xdr:to>
      <xdr:col>15</xdr:col>
      <xdr:colOff>180340</xdr:colOff>
      <xdr:row>59</xdr:row>
      <xdr:rowOff>2638</xdr:rowOff>
    </xdr:to>
    <xdr:cxnSp macro="">
      <xdr:nvCxnSpPr>
        <xdr:cNvPr id="345" name="直線コネクタ 344"/>
        <xdr:cNvCxnSpPr/>
      </xdr:nvCxnSpPr>
      <xdr:spPr>
        <a:xfrm flipV="1">
          <a:off x="10475595" y="8556171"/>
          <a:ext cx="1270" cy="1562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6465</xdr:rowOff>
    </xdr:from>
    <xdr:ext cx="534377" cy="259045"/>
    <xdr:sp macro="" textlink="">
      <xdr:nvSpPr>
        <xdr:cNvPr id="346" name="普通建設事業費最小値テキスト"/>
        <xdr:cNvSpPr txBox="1"/>
      </xdr:nvSpPr>
      <xdr:spPr>
        <a:xfrm>
          <a:off x="10528300" y="10122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29,470</a:t>
          </a:r>
          <a:endParaRPr kumimoji="1" lang="ja-JP" altLang="en-US" sz="1000" b="1">
            <a:latin typeface="ＭＳ Ｐゴシック"/>
          </a:endParaRPr>
        </a:p>
      </xdr:txBody>
    </xdr:sp>
    <xdr:clientData/>
  </xdr:oneCellAnchor>
  <xdr:twoCellAnchor>
    <xdr:from>
      <xdr:col>15</xdr:col>
      <xdr:colOff>92075</xdr:colOff>
      <xdr:row>59</xdr:row>
      <xdr:rowOff>2638</xdr:rowOff>
    </xdr:from>
    <xdr:to>
      <xdr:col>15</xdr:col>
      <xdr:colOff>269875</xdr:colOff>
      <xdr:row>59</xdr:row>
      <xdr:rowOff>2638</xdr:rowOff>
    </xdr:to>
    <xdr:cxnSp macro="">
      <xdr:nvCxnSpPr>
        <xdr:cNvPr id="347" name="直線コネクタ 346"/>
        <xdr:cNvCxnSpPr/>
      </xdr:nvCxnSpPr>
      <xdr:spPr>
        <a:xfrm>
          <a:off x="10388600" y="10118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101798</xdr:rowOff>
    </xdr:from>
    <xdr:ext cx="599010" cy="259045"/>
    <xdr:sp macro="" textlink="">
      <xdr:nvSpPr>
        <xdr:cNvPr id="348" name="普通建設事業費最大値テキスト"/>
        <xdr:cNvSpPr txBox="1"/>
      </xdr:nvSpPr>
      <xdr:spPr>
        <a:xfrm>
          <a:off x="10528300" y="8331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507,778</a:t>
          </a:r>
          <a:endParaRPr kumimoji="1" lang="ja-JP" altLang="en-US" sz="1000" b="1">
            <a:latin typeface="ＭＳ Ｐゴシック"/>
          </a:endParaRPr>
        </a:p>
      </xdr:txBody>
    </xdr:sp>
    <xdr:clientData/>
  </xdr:oneCellAnchor>
  <xdr:twoCellAnchor>
    <xdr:from>
      <xdr:col>15</xdr:col>
      <xdr:colOff>92075</xdr:colOff>
      <xdr:row>49</xdr:row>
      <xdr:rowOff>155121</xdr:rowOff>
    </xdr:from>
    <xdr:to>
      <xdr:col>15</xdr:col>
      <xdr:colOff>269875</xdr:colOff>
      <xdr:row>49</xdr:row>
      <xdr:rowOff>155121</xdr:rowOff>
    </xdr:to>
    <xdr:cxnSp macro="">
      <xdr:nvCxnSpPr>
        <xdr:cNvPr id="349" name="直線コネクタ 348"/>
        <xdr:cNvCxnSpPr/>
      </xdr:nvCxnSpPr>
      <xdr:spPr>
        <a:xfrm>
          <a:off x="10388600" y="8556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19081</xdr:rowOff>
    </xdr:from>
    <xdr:to>
      <xdr:col>15</xdr:col>
      <xdr:colOff>180975</xdr:colOff>
      <xdr:row>55</xdr:row>
      <xdr:rowOff>141708</xdr:rowOff>
    </xdr:to>
    <xdr:cxnSp macro="">
      <xdr:nvCxnSpPr>
        <xdr:cNvPr id="350" name="直線コネクタ 349"/>
        <xdr:cNvCxnSpPr/>
      </xdr:nvCxnSpPr>
      <xdr:spPr>
        <a:xfrm flipV="1">
          <a:off x="9639300" y="9448831"/>
          <a:ext cx="838200" cy="122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11179</xdr:rowOff>
    </xdr:from>
    <xdr:ext cx="599010" cy="259045"/>
    <xdr:sp macro="" textlink="">
      <xdr:nvSpPr>
        <xdr:cNvPr id="351" name="普通建設事業費平均値テキスト"/>
        <xdr:cNvSpPr txBox="1"/>
      </xdr:nvSpPr>
      <xdr:spPr>
        <a:xfrm>
          <a:off x="10528300" y="96123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162,193</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32752</xdr:rowOff>
    </xdr:from>
    <xdr:to>
      <xdr:col>15</xdr:col>
      <xdr:colOff>231775</xdr:colOff>
      <xdr:row>56</xdr:row>
      <xdr:rowOff>134352</xdr:rowOff>
    </xdr:to>
    <xdr:sp macro="" textlink="">
      <xdr:nvSpPr>
        <xdr:cNvPr id="352" name="フローチャート : 判断 351"/>
        <xdr:cNvSpPr/>
      </xdr:nvSpPr>
      <xdr:spPr>
        <a:xfrm>
          <a:off x="10426700" y="963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54</xdr:row>
      <xdr:rowOff>118068</xdr:rowOff>
    </xdr:from>
    <xdr:to>
      <xdr:col>14</xdr:col>
      <xdr:colOff>28575</xdr:colOff>
      <xdr:row>55</xdr:row>
      <xdr:rowOff>141708</xdr:rowOff>
    </xdr:to>
    <xdr:cxnSp macro="">
      <xdr:nvCxnSpPr>
        <xdr:cNvPr id="353" name="直線コネクタ 352"/>
        <xdr:cNvCxnSpPr/>
      </xdr:nvCxnSpPr>
      <xdr:spPr>
        <a:xfrm>
          <a:off x="8750300" y="9376368"/>
          <a:ext cx="889000" cy="195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160174</xdr:rowOff>
    </xdr:from>
    <xdr:to>
      <xdr:col>14</xdr:col>
      <xdr:colOff>79375</xdr:colOff>
      <xdr:row>56</xdr:row>
      <xdr:rowOff>90324</xdr:rowOff>
    </xdr:to>
    <xdr:sp macro="" textlink="">
      <xdr:nvSpPr>
        <xdr:cNvPr id="354" name="フローチャート : 判断 353"/>
        <xdr:cNvSpPr/>
      </xdr:nvSpPr>
      <xdr:spPr>
        <a:xfrm>
          <a:off x="9588500" y="9589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81451</xdr:rowOff>
    </xdr:from>
    <xdr:ext cx="599010" cy="259045"/>
    <xdr:sp macro="" textlink="">
      <xdr:nvSpPr>
        <xdr:cNvPr id="355" name="テキスト ボックス 354"/>
        <xdr:cNvSpPr txBox="1"/>
      </xdr:nvSpPr>
      <xdr:spPr>
        <a:xfrm>
          <a:off x="9339794" y="9682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175,675</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118068</xdr:rowOff>
    </xdr:from>
    <xdr:to>
      <xdr:col>12</xdr:col>
      <xdr:colOff>511175</xdr:colOff>
      <xdr:row>55</xdr:row>
      <xdr:rowOff>10054</xdr:rowOff>
    </xdr:to>
    <xdr:cxnSp macro="">
      <xdr:nvCxnSpPr>
        <xdr:cNvPr id="356" name="直線コネクタ 355"/>
        <xdr:cNvCxnSpPr/>
      </xdr:nvCxnSpPr>
      <xdr:spPr>
        <a:xfrm flipV="1">
          <a:off x="7861300" y="9376368"/>
          <a:ext cx="889000" cy="63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163727</xdr:rowOff>
    </xdr:from>
    <xdr:to>
      <xdr:col>12</xdr:col>
      <xdr:colOff>561975</xdr:colOff>
      <xdr:row>56</xdr:row>
      <xdr:rowOff>93877</xdr:rowOff>
    </xdr:to>
    <xdr:sp macro="" textlink="">
      <xdr:nvSpPr>
        <xdr:cNvPr id="357" name="フローチャート : 判断 356"/>
        <xdr:cNvSpPr/>
      </xdr:nvSpPr>
      <xdr:spPr>
        <a:xfrm>
          <a:off x="8699500" y="9593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85004</xdr:rowOff>
    </xdr:from>
    <xdr:ext cx="599010" cy="259045"/>
    <xdr:sp macro="" textlink="">
      <xdr:nvSpPr>
        <xdr:cNvPr id="358" name="テキスト ボックス 357"/>
        <xdr:cNvSpPr txBox="1"/>
      </xdr:nvSpPr>
      <xdr:spPr>
        <a:xfrm>
          <a:off x="8450794" y="9686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174,587</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10054</xdr:rowOff>
    </xdr:from>
    <xdr:to>
      <xdr:col>11</xdr:col>
      <xdr:colOff>307975</xdr:colOff>
      <xdr:row>55</xdr:row>
      <xdr:rowOff>122503</xdr:rowOff>
    </xdr:to>
    <xdr:cxnSp macro="">
      <xdr:nvCxnSpPr>
        <xdr:cNvPr id="359" name="直線コネクタ 358"/>
        <xdr:cNvCxnSpPr/>
      </xdr:nvCxnSpPr>
      <xdr:spPr>
        <a:xfrm flipV="1">
          <a:off x="6972300" y="9439804"/>
          <a:ext cx="889000" cy="112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83541</xdr:rowOff>
    </xdr:from>
    <xdr:to>
      <xdr:col>11</xdr:col>
      <xdr:colOff>358775</xdr:colOff>
      <xdr:row>57</xdr:row>
      <xdr:rowOff>13691</xdr:rowOff>
    </xdr:to>
    <xdr:sp macro="" textlink="">
      <xdr:nvSpPr>
        <xdr:cNvPr id="360" name="フローチャート : 判断 359"/>
        <xdr:cNvSpPr/>
      </xdr:nvSpPr>
      <xdr:spPr>
        <a:xfrm>
          <a:off x="7810500" y="968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4818</xdr:rowOff>
    </xdr:from>
    <xdr:ext cx="599010" cy="259045"/>
    <xdr:sp macro="" textlink="">
      <xdr:nvSpPr>
        <xdr:cNvPr id="361" name="テキスト ボックス 360"/>
        <xdr:cNvSpPr txBox="1"/>
      </xdr:nvSpPr>
      <xdr:spPr>
        <a:xfrm>
          <a:off x="7561794" y="9777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146,641</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85177</xdr:rowOff>
    </xdr:from>
    <xdr:to>
      <xdr:col>10</xdr:col>
      <xdr:colOff>155575</xdr:colOff>
      <xdr:row>57</xdr:row>
      <xdr:rowOff>15327</xdr:rowOff>
    </xdr:to>
    <xdr:sp macro="" textlink="">
      <xdr:nvSpPr>
        <xdr:cNvPr id="362" name="フローチャート : 判断 361"/>
        <xdr:cNvSpPr/>
      </xdr:nvSpPr>
      <xdr:spPr>
        <a:xfrm>
          <a:off x="6921500" y="9686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6454</xdr:rowOff>
    </xdr:from>
    <xdr:ext cx="599010" cy="259045"/>
    <xdr:sp macro="" textlink="">
      <xdr:nvSpPr>
        <xdr:cNvPr id="363" name="テキスト ボックス 362"/>
        <xdr:cNvSpPr txBox="1"/>
      </xdr:nvSpPr>
      <xdr:spPr>
        <a:xfrm>
          <a:off x="6672794" y="9779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146,140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54</xdr:row>
      <xdr:rowOff>139731</xdr:rowOff>
    </xdr:from>
    <xdr:to>
      <xdr:col>15</xdr:col>
      <xdr:colOff>231775</xdr:colOff>
      <xdr:row>55</xdr:row>
      <xdr:rowOff>69881</xdr:rowOff>
    </xdr:to>
    <xdr:sp macro="" textlink="">
      <xdr:nvSpPr>
        <xdr:cNvPr id="369" name="円/楕円 368"/>
        <xdr:cNvSpPr/>
      </xdr:nvSpPr>
      <xdr:spPr>
        <a:xfrm>
          <a:off x="10426700" y="9398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162608</xdr:rowOff>
    </xdr:from>
    <xdr:ext cx="599010" cy="259045"/>
    <xdr:sp macro="" textlink="">
      <xdr:nvSpPr>
        <xdr:cNvPr id="370" name="普通建設事業費該当値テキスト"/>
        <xdr:cNvSpPr txBox="1"/>
      </xdr:nvSpPr>
      <xdr:spPr>
        <a:xfrm>
          <a:off x="10528300" y="9249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234,435</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90908</xdr:rowOff>
    </xdr:from>
    <xdr:to>
      <xdr:col>14</xdr:col>
      <xdr:colOff>79375</xdr:colOff>
      <xdr:row>56</xdr:row>
      <xdr:rowOff>21058</xdr:rowOff>
    </xdr:to>
    <xdr:sp macro="" textlink="">
      <xdr:nvSpPr>
        <xdr:cNvPr id="371" name="円/楕円 370"/>
        <xdr:cNvSpPr/>
      </xdr:nvSpPr>
      <xdr:spPr>
        <a:xfrm>
          <a:off x="9588500" y="9520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37585</xdr:rowOff>
    </xdr:from>
    <xdr:ext cx="599010" cy="259045"/>
    <xdr:sp macro="" textlink="">
      <xdr:nvSpPr>
        <xdr:cNvPr id="372" name="テキスト ボックス 371"/>
        <xdr:cNvSpPr txBox="1"/>
      </xdr:nvSpPr>
      <xdr:spPr>
        <a:xfrm>
          <a:off x="9339794" y="9295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196,885</a:t>
          </a:r>
          <a:endParaRPr kumimoji="1" lang="ja-JP" altLang="en-US" sz="1000" b="1">
            <a:solidFill>
              <a:srgbClr val="FF0000"/>
            </a:solidFill>
            <a:latin typeface="ＭＳ Ｐゴシック"/>
          </a:endParaRPr>
        </a:p>
      </xdr:txBody>
    </xdr:sp>
    <xdr:clientData/>
  </xdr:oneCellAnchor>
  <xdr:twoCellAnchor>
    <xdr:from>
      <xdr:col>12</xdr:col>
      <xdr:colOff>460375</xdr:colOff>
      <xdr:row>54</xdr:row>
      <xdr:rowOff>67268</xdr:rowOff>
    </xdr:from>
    <xdr:to>
      <xdr:col>12</xdr:col>
      <xdr:colOff>561975</xdr:colOff>
      <xdr:row>54</xdr:row>
      <xdr:rowOff>168868</xdr:rowOff>
    </xdr:to>
    <xdr:sp macro="" textlink="">
      <xdr:nvSpPr>
        <xdr:cNvPr id="373" name="円/楕円 372"/>
        <xdr:cNvSpPr/>
      </xdr:nvSpPr>
      <xdr:spPr>
        <a:xfrm>
          <a:off x="8699500" y="9325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53</xdr:row>
      <xdr:rowOff>13945</xdr:rowOff>
    </xdr:from>
    <xdr:ext cx="599010" cy="259045"/>
    <xdr:sp macro="" textlink="">
      <xdr:nvSpPr>
        <xdr:cNvPr id="374" name="テキスト ボックス 373"/>
        <xdr:cNvSpPr txBox="1"/>
      </xdr:nvSpPr>
      <xdr:spPr>
        <a:xfrm>
          <a:off x="8450794" y="9100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256,624</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130704</xdr:rowOff>
    </xdr:from>
    <xdr:to>
      <xdr:col>11</xdr:col>
      <xdr:colOff>358775</xdr:colOff>
      <xdr:row>55</xdr:row>
      <xdr:rowOff>60854</xdr:rowOff>
    </xdr:to>
    <xdr:sp macro="" textlink="">
      <xdr:nvSpPr>
        <xdr:cNvPr id="375" name="円/楕円 374"/>
        <xdr:cNvSpPr/>
      </xdr:nvSpPr>
      <xdr:spPr>
        <a:xfrm>
          <a:off x="7810500" y="938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53</xdr:row>
      <xdr:rowOff>77381</xdr:rowOff>
    </xdr:from>
    <xdr:ext cx="599010" cy="259045"/>
    <xdr:sp macro="" textlink="">
      <xdr:nvSpPr>
        <xdr:cNvPr id="376" name="テキスト ボックス 375"/>
        <xdr:cNvSpPr txBox="1"/>
      </xdr:nvSpPr>
      <xdr:spPr>
        <a:xfrm>
          <a:off x="7561794" y="916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237,199</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71703</xdr:rowOff>
    </xdr:from>
    <xdr:to>
      <xdr:col>10</xdr:col>
      <xdr:colOff>155575</xdr:colOff>
      <xdr:row>56</xdr:row>
      <xdr:rowOff>1853</xdr:rowOff>
    </xdr:to>
    <xdr:sp macro="" textlink="">
      <xdr:nvSpPr>
        <xdr:cNvPr id="377" name="円/楕円 376"/>
        <xdr:cNvSpPr/>
      </xdr:nvSpPr>
      <xdr:spPr>
        <a:xfrm>
          <a:off x="6921500" y="9501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54</xdr:row>
      <xdr:rowOff>18380</xdr:rowOff>
    </xdr:from>
    <xdr:ext cx="599010" cy="259045"/>
    <xdr:sp macro="" textlink="">
      <xdr:nvSpPr>
        <xdr:cNvPr id="378" name="テキスト ボックス 377"/>
        <xdr:cNvSpPr txBox="1"/>
      </xdr:nvSpPr>
      <xdr:spPr>
        <a:xfrm>
          <a:off x="6672794" y="9276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202,766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80/107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23,985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9" name="直線コネクタ 388"/>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0" name="テキスト ボックス 389"/>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1" name="直線コネクタ 390"/>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2" name="テキスト ボックス 391"/>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3" name="直線コネクタ 392"/>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4" name="テキスト ボックス 393"/>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5" name="直線コネクタ 394"/>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6" name="テキスト ボックス 395"/>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7" name="直線コネクタ 396"/>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8" name="テキスト ボックス 397"/>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9" name="直線コネクタ 39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0" name="テキスト ボックス 399"/>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1"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46698</xdr:rowOff>
    </xdr:from>
    <xdr:to>
      <xdr:col>15</xdr:col>
      <xdr:colOff>180340</xdr:colOff>
      <xdr:row>79</xdr:row>
      <xdr:rowOff>44450</xdr:rowOff>
    </xdr:to>
    <xdr:cxnSp macro="">
      <xdr:nvCxnSpPr>
        <xdr:cNvPr id="402" name="直線コネクタ 401"/>
        <xdr:cNvCxnSpPr/>
      </xdr:nvCxnSpPr>
      <xdr:spPr>
        <a:xfrm flipV="1">
          <a:off x="10475595" y="12048198"/>
          <a:ext cx="1270" cy="1540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3"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4" name="直線コネクタ 403"/>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164825</xdr:rowOff>
    </xdr:from>
    <xdr:ext cx="599010" cy="259045"/>
    <xdr:sp macro="" textlink="">
      <xdr:nvSpPr>
        <xdr:cNvPr id="405" name="普通建設事業費 （ うち新規整備　）最大値テキスト"/>
        <xdr:cNvSpPr txBox="1"/>
      </xdr:nvSpPr>
      <xdr:spPr>
        <a:xfrm>
          <a:off x="10528300" y="11823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404,410</a:t>
          </a:r>
          <a:endParaRPr kumimoji="1" lang="ja-JP" altLang="en-US" sz="1000" b="1">
            <a:latin typeface="ＭＳ Ｐゴシック"/>
          </a:endParaRPr>
        </a:p>
      </xdr:txBody>
    </xdr:sp>
    <xdr:clientData/>
  </xdr:oneCellAnchor>
  <xdr:twoCellAnchor>
    <xdr:from>
      <xdr:col>15</xdr:col>
      <xdr:colOff>92075</xdr:colOff>
      <xdr:row>70</xdr:row>
      <xdr:rowOff>46698</xdr:rowOff>
    </xdr:from>
    <xdr:to>
      <xdr:col>15</xdr:col>
      <xdr:colOff>269875</xdr:colOff>
      <xdr:row>70</xdr:row>
      <xdr:rowOff>46698</xdr:rowOff>
    </xdr:to>
    <xdr:cxnSp macro="">
      <xdr:nvCxnSpPr>
        <xdr:cNvPr id="406" name="直線コネクタ 405"/>
        <xdr:cNvCxnSpPr/>
      </xdr:nvCxnSpPr>
      <xdr:spPr>
        <a:xfrm>
          <a:off x="10388600" y="12048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32300</xdr:rowOff>
    </xdr:from>
    <xdr:to>
      <xdr:col>15</xdr:col>
      <xdr:colOff>180975</xdr:colOff>
      <xdr:row>78</xdr:row>
      <xdr:rowOff>124270</xdr:rowOff>
    </xdr:to>
    <xdr:cxnSp macro="">
      <xdr:nvCxnSpPr>
        <xdr:cNvPr id="407" name="直線コネクタ 406"/>
        <xdr:cNvCxnSpPr/>
      </xdr:nvCxnSpPr>
      <xdr:spPr>
        <a:xfrm>
          <a:off x="9639300" y="13405400"/>
          <a:ext cx="838200" cy="91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90456</xdr:rowOff>
    </xdr:from>
    <xdr:ext cx="534377" cy="259045"/>
    <xdr:sp macro="" textlink="">
      <xdr:nvSpPr>
        <xdr:cNvPr id="408" name="普通建設事業費 （ うち新規整備　）平均値テキスト"/>
        <xdr:cNvSpPr txBox="1"/>
      </xdr:nvSpPr>
      <xdr:spPr>
        <a:xfrm>
          <a:off x="10528300" y="131206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70,596</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67579</xdr:rowOff>
    </xdr:from>
    <xdr:to>
      <xdr:col>15</xdr:col>
      <xdr:colOff>231775</xdr:colOff>
      <xdr:row>77</xdr:row>
      <xdr:rowOff>169179</xdr:rowOff>
    </xdr:to>
    <xdr:sp macro="" textlink="">
      <xdr:nvSpPr>
        <xdr:cNvPr id="409" name="フローチャート : 判断 408"/>
        <xdr:cNvSpPr/>
      </xdr:nvSpPr>
      <xdr:spPr>
        <a:xfrm>
          <a:off x="10426700" y="1326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55918</xdr:rowOff>
    </xdr:from>
    <xdr:to>
      <xdr:col>14</xdr:col>
      <xdr:colOff>79375</xdr:colOff>
      <xdr:row>77</xdr:row>
      <xdr:rowOff>157518</xdr:rowOff>
    </xdr:to>
    <xdr:sp macro="" textlink="">
      <xdr:nvSpPr>
        <xdr:cNvPr id="410" name="フローチャート : 判断 409"/>
        <xdr:cNvSpPr/>
      </xdr:nvSpPr>
      <xdr:spPr>
        <a:xfrm>
          <a:off x="9588500" y="1325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2595</xdr:rowOff>
    </xdr:from>
    <xdr:ext cx="534377" cy="259045"/>
    <xdr:sp macro="" textlink="">
      <xdr:nvSpPr>
        <xdr:cNvPr id="411" name="テキスト ボックス 410"/>
        <xdr:cNvSpPr txBox="1"/>
      </xdr:nvSpPr>
      <xdr:spPr>
        <a:xfrm>
          <a:off x="9372111" y="13032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73,657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2" name="テキスト ボックス 41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3" name="テキスト ボックス 41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4" name="テキスト ボックス 41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5" name="テキスト ボックス 41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6" name="テキスト ボックス 41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73470</xdr:rowOff>
    </xdr:from>
    <xdr:to>
      <xdr:col>15</xdr:col>
      <xdr:colOff>231775</xdr:colOff>
      <xdr:row>79</xdr:row>
      <xdr:rowOff>3620</xdr:rowOff>
    </xdr:to>
    <xdr:sp macro="" textlink="">
      <xdr:nvSpPr>
        <xdr:cNvPr id="417" name="円/楕円 416"/>
        <xdr:cNvSpPr/>
      </xdr:nvSpPr>
      <xdr:spPr>
        <a:xfrm>
          <a:off x="10426700" y="1344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159847</xdr:rowOff>
    </xdr:from>
    <xdr:ext cx="534377" cy="259045"/>
    <xdr:sp macro="" textlink="">
      <xdr:nvSpPr>
        <xdr:cNvPr id="418" name="普通建設事業費 （ うち新規整備　）該当値テキスト"/>
        <xdr:cNvSpPr txBox="1"/>
      </xdr:nvSpPr>
      <xdr:spPr>
        <a:xfrm>
          <a:off x="10528300" y="13361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24,050</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152950</xdr:rowOff>
    </xdr:from>
    <xdr:to>
      <xdr:col>14</xdr:col>
      <xdr:colOff>79375</xdr:colOff>
      <xdr:row>78</xdr:row>
      <xdr:rowOff>83100</xdr:rowOff>
    </xdr:to>
    <xdr:sp macro="" textlink="">
      <xdr:nvSpPr>
        <xdr:cNvPr id="419" name="円/楕円 418"/>
        <xdr:cNvSpPr/>
      </xdr:nvSpPr>
      <xdr:spPr>
        <a:xfrm>
          <a:off x="9588500" y="1335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74227</xdr:rowOff>
    </xdr:from>
    <xdr:ext cx="534377" cy="259045"/>
    <xdr:sp macro="" textlink="">
      <xdr:nvSpPr>
        <xdr:cNvPr id="420" name="テキスト ボックス 419"/>
        <xdr:cNvSpPr txBox="1"/>
      </xdr:nvSpPr>
      <xdr:spPr>
        <a:xfrm>
          <a:off x="9372111" y="13447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48,189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1" name="正方形/長方形 42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2" name="正方形/長方形 42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3" name="正方形/長方形 42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33/107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4" name="正方形/長方形 42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5" name="正方形/長方形 42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6" name="正方形/長方形 42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7" name="正方形/長方形 42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38,792</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8" name="正方形/長方形 42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9" name="テキスト ボックス 42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0" name="直線コネクタ 42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1" name="直線コネクタ 430"/>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2" name="テキスト ボックス 431"/>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3" name="直線コネクタ 432"/>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34" name="テキスト ボックス 433"/>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5" name="直線コネクタ 434"/>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36" name="テキスト ボックス 435"/>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7" name="直線コネクタ 436"/>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38" name="テキスト ボックス 437"/>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9" name="直線コネクタ 438"/>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0" name="テキスト ボックス 439"/>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1" name="直線コネクタ 44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2" name="テキスト ボックス 44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115911</xdr:rowOff>
    </xdr:from>
    <xdr:to>
      <xdr:col>15</xdr:col>
      <xdr:colOff>180340</xdr:colOff>
      <xdr:row>99</xdr:row>
      <xdr:rowOff>19472</xdr:rowOff>
    </xdr:to>
    <xdr:cxnSp macro="">
      <xdr:nvCxnSpPr>
        <xdr:cNvPr id="444" name="直線コネクタ 443"/>
        <xdr:cNvCxnSpPr/>
      </xdr:nvCxnSpPr>
      <xdr:spPr>
        <a:xfrm flipV="1">
          <a:off x="10475595" y="15717861"/>
          <a:ext cx="1270" cy="1275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23299</xdr:rowOff>
    </xdr:from>
    <xdr:ext cx="469744" cy="259045"/>
    <xdr:sp macro="" textlink="">
      <xdr:nvSpPr>
        <xdr:cNvPr id="445" name="普通建設事業費 （ うち更新整備　）最小値テキスト"/>
        <xdr:cNvSpPr txBox="1"/>
      </xdr:nvSpPr>
      <xdr:spPr>
        <a:xfrm>
          <a:off x="10528300" y="16996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6,556</a:t>
          </a:r>
          <a:endParaRPr kumimoji="1" lang="ja-JP" altLang="en-US" sz="1000" b="1">
            <a:latin typeface="ＭＳ Ｐゴシック"/>
          </a:endParaRPr>
        </a:p>
      </xdr:txBody>
    </xdr:sp>
    <xdr:clientData/>
  </xdr:oneCellAnchor>
  <xdr:twoCellAnchor>
    <xdr:from>
      <xdr:col>15</xdr:col>
      <xdr:colOff>92075</xdr:colOff>
      <xdr:row>99</xdr:row>
      <xdr:rowOff>19472</xdr:rowOff>
    </xdr:from>
    <xdr:to>
      <xdr:col>15</xdr:col>
      <xdr:colOff>269875</xdr:colOff>
      <xdr:row>99</xdr:row>
      <xdr:rowOff>19472</xdr:rowOff>
    </xdr:to>
    <xdr:cxnSp macro="">
      <xdr:nvCxnSpPr>
        <xdr:cNvPr id="446" name="直線コネクタ 445"/>
        <xdr:cNvCxnSpPr/>
      </xdr:nvCxnSpPr>
      <xdr:spPr>
        <a:xfrm>
          <a:off x="10388600" y="169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62588</xdr:rowOff>
    </xdr:from>
    <xdr:ext cx="599010" cy="259045"/>
    <xdr:sp macro="" textlink="">
      <xdr:nvSpPr>
        <xdr:cNvPr id="447" name="普通建設事業費 （ うち更新整備　）最大値テキスト"/>
        <xdr:cNvSpPr txBox="1"/>
      </xdr:nvSpPr>
      <xdr:spPr>
        <a:xfrm>
          <a:off x="10528300" y="15493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341,244</a:t>
          </a:r>
          <a:endParaRPr kumimoji="1" lang="ja-JP" altLang="en-US" sz="1000" b="1">
            <a:latin typeface="ＭＳ Ｐゴシック"/>
          </a:endParaRPr>
        </a:p>
      </xdr:txBody>
    </xdr:sp>
    <xdr:clientData/>
  </xdr:oneCellAnchor>
  <xdr:twoCellAnchor>
    <xdr:from>
      <xdr:col>15</xdr:col>
      <xdr:colOff>92075</xdr:colOff>
      <xdr:row>91</xdr:row>
      <xdr:rowOff>115911</xdr:rowOff>
    </xdr:from>
    <xdr:to>
      <xdr:col>15</xdr:col>
      <xdr:colOff>269875</xdr:colOff>
      <xdr:row>91</xdr:row>
      <xdr:rowOff>115911</xdr:rowOff>
    </xdr:to>
    <xdr:cxnSp macro="">
      <xdr:nvCxnSpPr>
        <xdr:cNvPr id="448" name="直線コネクタ 447"/>
        <xdr:cNvCxnSpPr/>
      </xdr:nvCxnSpPr>
      <xdr:spPr>
        <a:xfrm>
          <a:off x="10388600" y="157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72157</xdr:rowOff>
    </xdr:from>
    <xdr:to>
      <xdr:col>15</xdr:col>
      <xdr:colOff>180975</xdr:colOff>
      <xdr:row>97</xdr:row>
      <xdr:rowOff>122943</xdr:rowOff>
    </xdr:to>
    <xdr:cxnSp macro="">
      <xdr:nvCxnSpPr>
        <xdr:cNvPr id="449" name="直線コネクタ 448"/>
        <xdr:cNvCxnSpPr/>
      </xdr:nvCxnSpPr>
      <xdr:spPr>
        <a:xfrm flipV="1">
          <a:off x="9639300" y="16702807"/>
          <a:ext cx="838200" cy="50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59059</xdr:rowOff>
    </xdr:from>
    <xdr:ext cx="534377" cy="259045"/>
    <xdr:sp macro="" textlink="">
      <xdr:nvSpPr>
        <xdr:cNvPr id="450" name="普通建設事業費 （ うち更新整備　）平均値テキスト"/>
        <xdr:cNvSpPr txBox="1"/>
      </xdr:nvSpPr>
      <xdr:spPr>
        <a:xfrm>
          <a:off x="10528300" y="166897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67,170</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80632</xdr:rowOff>
    </xdr:from>
    <xdr:to>
      <xdr:col>15</xdr:col>
      <xdr:colOff>231775</xdr:colOff>
      <xdr:row>98</xdr:row>
      <xdr:rowOff>10782</xdr:rowOff>
    </xdr:to>
    <xdr:sp macro="" textlink="">
      <xdr:nvSpPr>
        <xdr:cNvPr id="451" name="フローチャート : 判断 450"/>
        <xdr:cNvSpPr/>
      </xdr:nvSpPr>
      <xdr:spPr>
        <a:xfrm>
          <a:off x="10426700" y="1671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52240</xdr:rowOff>
    </xdr:from>
    <xdr:to>
      <xdr:col>14</xdr:col>
      <xdr:colOff>79375</xdr:colOff>
      <xdr:row>97</xdr:row>
      <xdr:rowOff>153840</xdr:rowOff>
    </xdr:to>
    <xdr:sp macro="" textlink="">
      <xdr:nvSpPr>
        <xdr:cNvPr id="452" name="フローチャート : 判断 451"/>
        <xdr:cNvSpPr/>
      </xdr:nvSpPr>
      <xdr:spPr>
        <a:xfrm>
          <a:off x="9588500" y="1668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170367</xdr:rowOff>
    </xdr:from>
    <xdr:ext cx="534377" cy="259045"/>
    <xdr:sp macro="" textlink="">
      <xdr:nvSpPr>
        <xdr:cNvPr id="453" name="テキスト ボックス 452"/>
        <xdr:cNvSpPr txBox="1"/>
      </xdr:nvSpPr>
      <xdr:spPr>
        <a:xfrm>
          <a:off x="9372111" y="16458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74,622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4" name="テキスト ボックス 45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5" name="テキスト ボックス 45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6" name="テキスト ボックス 45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7" name="テキスト ボックス 45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8" name="テキスト ボックス 45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21357</xdr:rowOff>
    </xdr:from>
    <xdr:to>
      <xdr:col>15</xdr:col>
      <xdr:colOff>231775</xdr:colOff>
      <xdr:row>97</xdr:row>
      <xdr:rowOff>122957</xdr:rowOff>
    </xdr:to>
    <xdr:sp macro="" textlink="">
      <xdr:nvSpPr>
        <xdr:cNvPr id="459" name="円/楕円 458"/>
        <xdr:cNvSpPr/>
      </xdr:nvSpPr>
      <xdr:spPr>
        <a:xfrm>
          <a:off x="10426700" y="16652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44234</xdr:rowOff>
    </xdr:from>
    <xdr:ext cx="534377" cy="259045"/>
    <xdr:sp macro="" textlink="">
      <xdr:nvSpPr>
        <xdr:cNvPr id="460" name="普通建設事業費 （ うち更新整備　）該当値テキスト"/>
        <xdr:cNvSpPr txBox="1"/>
      </xdr:nvSpPr>
      <xdr:spPr>
        <a:xfrm>
          <a:off x="10528300" y="16503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82,728</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72143</xdr:rowOff>
    </xdr:from>
    <xdr:to>
      <xdr:col>14</xdr:col>
      <xdr:colOff>79375</xdr:colOff>
      <xdr:row>98</xdr:row>
      <xdr:rowOff>2293</xdr:rowOff>
    </xdr:to>
    <xdr:sp macro="" textlink="">
      <xdr:nvSpPr>
        <xdr:cNvPr id="461" name="円/楕円 460"/>
        <xdr:cNvSpPr/>
      </xdr:nvSpPr>
      <xdr:spPr>
        <a:xfrm>
          <a:off x="9588500" y="16702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164870</xdr:rowOff>
    </xdr:from>
    <xdr:ext cx="534377" cy="259045"/>
    <xdr:sp macro="" textlink="">
      <xdr:nvSpPr>
        <xdr:cNvPr id="462" name="テキスト ボックス 461"/>
        <xdr:cNvSpPr txBox="1"/>
      </xdr:nvSpPr>
      <xdr:spPr>
        <a:xfrm>
          <a:off x="9372111" y="16795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69,398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3" name="正方形/長方形 46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4" name="正方形/長方形 46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5" name="正方形/長方形 46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76/107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6" name="正方形/長方形 46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7" name="正方形/長方形 46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8" name="正方形/長方形 46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9" name="正方形/長方形 46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0" name="正方形/長方形 46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1" name="テキスト ボックス 47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2" name="直線コネクタ 47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3" name="直線コネクタ 472"/>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4" name="テキスト ボックス 473"/>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5" name="直線コネクタ 474"/>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76" name="テキスト ボックス 475"/>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7" name="直線コネクタ 476"/>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78" name="テキスト ボックス 477"/>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9" name="直線コネクタ 478"/>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0" name="テキスト ボックス 479"/>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1" name="直線コネクタ 48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2" name="テキスト ボックス 481"/>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3"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32</xdr:row>
      <xdr:rowOff>8401</xdr:rowOff>
    </xdr:from>
    <xdr:to>
      <xdr:col>23</xdr:col>
      <xdr:colOff>516889</xdr:colOff>
      <xdr:row>38</xdr:row>
      <xdr:rowOff>139700</xdr:rowOff>
    </xdr:to>
    <xdr:cxnSp macro="">
      <xdr:nvCxnSpPr>
        <xdr:cNvPr id="484" name="直線コネクタ 483"/>
        <xdr:cNvCxnSpPr/>
      </xdr:nvCxnSpPr>
      <xdr:spPr>
        <a:xfrm flipV="1">
          <a:off x="16317595" y="5494801"/>
          <a:ext cx="1269" cy="1159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144739</xdr:rowOff>
    </xdr:from>
    <xdr:ext cx="249299" cy="259045"/>
    <xdr:sp macro="" textlink="">
      <xdr:nvSpPr>
        <xdr:cNvPr id="485" name="災害復旧事業費最小値テキスト"/>
        <xdr:cNvSpPr txBox="1"/>
      </xdr:nvSpPr>
      <xdr:spPr>
        <a:xfrm>
          <a:off x="16370300" y="6659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6" name="直線コネクタ 485"/>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126528</xdr:rowOff>
    </xdr:from>
    <xdr:ext cx="599010" cy="259045"/>
    <xdr:sp macro="" textlink="">
      <xdr:nvSpPr>
        <xdr:cNvPr id="487" name="災害復旧事業費最大値テキスト"/>
        <xdr:cNvSpPr txBox="1"/>
      </xdr:nvSpPr>
      <xdr:spPr>
        <a:xfrm>
          <a:off x="16370300" y="5270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253,718</a:t>
          </a:r>
          <a:endParaRPr kumimoji="1" lang="ja-JP" altLang="en-US" sz="1000" b="1">
            <a:latin typeface="ＭＳ Ｐゴシック"/>
          </a:endParaRPr>
        </a:p>
      </xdr:txBody>
    </xdr:sp>
    <xdr:clientData/>
  </xdr:oneCellAnchor>
  <xdr:twoCellAnchor>
    <xdr:from>
      <xdr:col>23</xdr:col>
      <xdr:colOff>428625</xdr:colOff>
      <xdr:row>32</xdr:row>
      <xdr:rowOff>8401</xdr:rowOff>
    </xdr:from>
    <xdr:to>
      <xdr:col>23</xdr:col>
      <xdr:colOff>606425</xdr:colOff>
      <xdr:row>32</xdr:row>
      <xdr:rowOff>8401</xdr:rowOff>
    </xdr:to>
    <xdr:cxnSp macro="">
      <xdr:nvCxnSpPr>
        <xdr:cNvPr id="488" name="直線コネクタ 487"/>
        <xdr:cNvCxnSpPr/>
      </xdr:nvCxnSpPr>
      <xdr:spPr>
        <a:xfrm>
          <a:off x="16230600" y="5494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139700</xdr:rowOff>
    </xdr:from>
    <xdr:to>
      <xdr:col>23</xdr:col>
      <xdr:colOff>517525</xdr:colOff>
      <xdr:row>38</xdr:row>
      <xdr:rowOff>139700</xdr:rowOff>
    </xdr:to>
    <xdr:cxnSp macro="">
      <xdr:nvCxnSpPr>
        <xdr:cNvPr id="489" name="直線コネクタ 488"/>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62189</xdr:rowOff>
    </xdr:from>
    <xdr:ext cx="534377" cy="259045"/>
    <xdr:sp macro="" textlink="">
      <xdr:nvSpPr>
        <xdr:cNvPr id="490" name="災害復旧事業費平均値テキスト"/>
        <xdr:cNvSpPr txBox="1"/>
      </xdr:nvSpPr>
      <xdr:spPr>
        <a:xfrm>
          <a:off x="16370300" y="64058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39312</xdr:rowOff>
    </xdr:from>
    <xdr:to>
      <xdr:col>23</xdr:col>
      <xdr:colOff>568325</xdr:colOff>
      <xdr:row>38</xdr:row>
      <xdr:rowOff>140912</xdr:rowOff>
    </xdr:to>
    <xdr:sp macro="" textlink="">
      <xdr:nvSpPr>
        <xdr:cNvPr id="491" name="フローチャート : 判断 490"/>
        <xdr:cNvSpPr/>
      </xdr:nvSpPr>
      <xdr:spPr>
        <a:xfrm>
          <a:off x="16268700" y="65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139700</xdr:rowOff>
    </xdr:from>
    <xdr:to>
      <xdr:col>22</xdr:col>
      <xdr:colOff>365125</xdr:colOff>
      <xdr:row>38</xdr:row>
      <xdr:rowOff>139700</xdr:rowOff>
    </xdr:to>
    <xdr:cxnSp macro="">
      <xdr:nvCxnSpPr>
        <xdr:cNvPr id="492" name="直線コネクタ 491"/>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59310</xdr:rowOff>
    </xdr:from>
    <xdr:to>
      <xdr:col>22</xdr:col>
      <xdr:colOff>415925</xdr:colOff>
      <xdr:row>38</xdr:row>
      <xdr:rowOff>160910</xdr:rowOff>
    </xdr:to>
    <xdr:sp macro="" textlink="">
      <xdr:nvSpPr>
        <xdr:cNvPr id="493" name="フローチャート : 判断 492"/>
        <xdr:cNvSpPr/>
      </xdr:nvSpPr>
      <xdr:spPr>
        <a:xfrm>
          <a:off x="15430500" y="657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5987</xdr:rowOff>
    </xdr:from>
    <xdr:ext cx="469744" cy="259045"/>
    <xdr:sp macro="" textlink="">
      <xdr:nvSpPr>
        <xdr:cNvPr id="494" name="テキスト ボックス 493"/>
        <xdr:cNvSpPr txBox="1"/>
      </xdr:nvSpPr>
      <xdr:spPr>
        <a:xfrm>
          <a:off x="15246427" y="6349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139700</xdr:rowOff>
    </xdr:from>
    <xdr:to>
      <xdr:col>21</xdr:col>
      <xdr:colOff>161925</xdr:colOff>
      <xdr:row>38</xdr:row>
      <xdr:rowOff>139700</xdr:rowOff>
    </xdr:to>
    <xdr:cxnSp macro="">
      <xdr:nvCxnSpPr>
        <xdr:cNvPr id="495" name="直線コネクタ 494"/>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54670</xdr:rowOff>
    </xdr:from>
    <xdr:to>
      <xdr:col>21</xdr:col>
      <xdr:colOff>212725</xdr:colOff>
      <xdr:row>38</xdr:row>
      <xdr:rowOff>156270</xdr:rowOff>
    </xdr:to>
    <xdr:sp macro="" textlink="">
      <xdr:nvSpPr>
        <xdr:cNvPr id="496" name="フローチャート : 判断 495"/>
        <xdr:cNvSpPr/>
      </xdr:nvSpPr>
      <xdr:spPr>
        <a:xfrm>
          <a:off x="14541500" y="656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1347</xdr:rowOff>
    </xdr:from>
    <xdr:ext cx="469744" cy="259045"/>
    <xdr:sp macro="" textlink="">
      <xdr:nvSpPr>
        <xdr:cNvPr id="497" name="テキスト ボックス 496"/>
        <xdr:cNvSpPr txBox="1"/>
      </xdr:nvSpPr>
      <xdr:spPr>
        <a:xfrm>
          <a:off x="14357427" y="634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139700</xdr:rowOff>
    </xdr:from>
    <xdr:to>
      <xdr:col>19</xdr:col>
      <xdr:colOff>644525</xdr:colOff>
      <xdr:row>38</xdr:row>
      <xdr:rowOff>139700</xdr:rowOff>
    </xdr:to>
    <xdr:cxnSp macro="">
      <xdr:nvCxnSpPr>
        <xdr:cNvPr id="498" name="直線コネクタ 497"/>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37520</xdr:rowOff>
    </xdr:from>
    <xdr:to>
      <xdr:col>20</xdr:col>
      <xdr:colOff>9525</xdr:colOff>
      <xdr:row>38</xdr:row>
      <xdr:rowOff>139120</xdr:rowOff>
    </xdr:to>
    <xdr:sp macro="" textlink="">
      <xdr:nvSpPr>
        <xdr:cNvPr id="499" name="フローチャート : 判断 498"/>
        <xdr:cNvSpPr/>
      </xdr:nvSpPr>
      <xdr:spPr>
        <a:xfrm>
          <a:off x="13652500" y="655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155647</xdr:rowOff>
    </xdr:from>
    <xdr:ext cx="534377" cy="259045"/>
    <xdr:sp macro="" textlink="">
      <xdr:nvSpPr>
        <xdr:cNvPr id="500" name="テキスト ボックス 499"/>
        <xdr:cNvSpPr txBox="1"/>
      </xdr:nvSpPr>
      <xdr:spPr>
        <a:xfrm>
          <a:off x="13436111" y="632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48232</xdr:rowOff>
    </xdr:from>
    <xdr:to>
      <xdr:col>18</xdr:col>
      <xdr:colOff>492125</xdr:colOff>
      <xdr:row>38</xdr:row>
      <xdr:rowOff>149832</xdr:rowOff>
    </xdr:to>
    <xdr:sp macro="" textlink="">
      <xdr:nvSpPr>
        <xdr:cNvPr id="501" name="フローチャート : 判断 500"/>
        <xdr:cNvSpPr/>
      </xdr:nvSpPr>
      <xdr:spPr>
        <a:xfrm>
          <a:off x="12763500" y="6563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166359</xdr:rowOff>
    </xdr:from>
    <xdr:ext cx="469744" cy="259045"/>
    <xdr:sp macro="" textlink="">
      <xdr:nvSpPr>
        <xdr:cNvPr id="502" name="テキスト ボックス 501"/>
        <xdr:cNvSpPr txBox="1"/>
      </xdr:nvSpPr>
      <xdr:spPr>
        <a:xfrm>
          <a:off x="12579427" y="6338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8,895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3" name="テキスト ボックス 50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4" name="テキスト ボックス 50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5" name="テキスト ボックス 50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6" name="テキスト ボックス 50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7" name="テキスト ボックス 50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88900</xdr:rowOff>
    </xdr:from>
    <xdr:to>
      <xdr:col>23</xdr:col>
      <xdr:colOff>568325</xdr:colOff>
      <xdr:row>39</xdr:row>
      <xdr:rowOff>19050</xdr:rowOff>
    </xdr:to>
    <xdr:sp macro="" textlink="">
      <xdr:nvSpPr>
        <xdr:cNvPr id="508" name="円/楕円 507"/>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17739</xdr:rowOff>
    </xdr:from>
    <xdr:ext cx="249299" cy="259045"/>
    <xdr:sp macro="" textlink="">
      <xdr:nvSpPr>
        <xdr:cNvPr id="509" name="災害復旧事業費該当値テキスト"/>
        <xdr:cNvSpPr txBox="1"/>
      </xdr:nvSpPr>
      <xdr:spPr>
        <a:xfrm>
          <a:off x="16370300" y="6532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88900</xdr:rowOff>
    </xdr:from>
    <xdr:to>
      <xdr:col>22</xdr:col>
      <xdr:colOff>415925</xdr:colOff>
      <xdr:row>39</xdr:row>
      <xdr:rowOff>19050</xdr:rowOff>
    </xdr:to>
    <xdr:sp macro="" textlink="">
      <xdr:nvSpPr>
        <xdr:cNvPr id="510" name="円/楕円 509"/>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10177</xdr:rowOff>
    </xdr:from>
    <xdr:ext cx="249299" cy="259045"/>
    <xdr:sp macro="" textlink="">
      <xdr:nvSpPr>
        <xdr:cNvPr id="511" name="テキスト ボックス 510"/>
        <xdr:cNvSpPr txBox="1"/>
      </xdr:nvSpPr>
      <xdr:spPr>
        <a:xfrm>
          <a:off x="15356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88900</xdr:rowOff>
    </xdr:from>
    <xdr:to>
      <xdr:col>21</xdr:col>
      <xdr:colOff>212725</xdr:colOff>
      <xdr:row>39</xdr:row>
      <xdr:rowOff>19050</xdr:rowOff>
    </xdr:to>
    <xdr:sp macro="" textlink="">
      <xdr:nvSpPr>
        <xdr:cNvPr id="512" name="円/楕円 511"/>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10177</xdr:rowOff>
    </xdr:from>
    <xdr:ext cx="249299" cy="259045"/>
    <xdr:sp macro="" textlink="">
      <xdr:nvSpPr>
        <xdr:cNvPr id="513" name="テキスト ボックス 512"/>
        <xdr:cNvSpPr txBox="1"/>
      </xdr:nvSpPr>
      <xdr:spPr>
        <a:xfrm>
          <a:off x="14467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88900</xdr:rowOff>
    </xdr:from>
    <xdr:to>
      <xdr:col>20</xdr:col>
      <xdr:colOff>9525</xdr:colOff>
      <xdr:row>39</xdr:row>
      <xdr:rowOff>19050</xdr:rowOff>
    </xdr:to>
    <xdr:sp macro="" textlink="">
      <xdr:nvSpPr>
        <xdr:cNvPr id="514" name="円/楕円 513"/>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10177</xdr:rowOff>
    </xdr:from>
    <xdr:ext cx="249299" cy="259045"/>
    <xdr:sp macro="" textlink="">
      <xdr:nvSpPr>
        <xdr:cNvPr id="515" name="テキスト ボックス 514"/>
        <xdr:cNvSpPr txBox="1"/>
      </xdr:nvSpPr>
      <xdr:spPr>
        <a:xfrm>
          <a:off x="1357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88900</xdr:rowOff>
    </xdr:from>
    <xdr:to>
      <xdr:col>18</xdr:col>
      <xdr:colOff>492125</xdr:colOff>
      <xdr:row>39</xdr:row>
      <xdr:rowOff>19050</xdr:rowOff>
    </xdr:to>
    <xdr:sp macro="" textlink="">
      <xdr:nvSpPr>
        <xdr:cNvPr id="516" name="円/楕円 515"/>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10177</xdr:rowOff>
    </xdr:from>
    <xdr:ext cx="249299" cy="259045"/>
    <xdr:sp macro="" textlink="">
      <xdr:nvSpPr>
        <xdr:cNvPr id="517" name="テキスト ボックス 516"/>
        <xdr:cNvSpPr txBox="1"/>
      </xdr:nvSpPr>
      <xdr:spPr>
        <a:xfrm>
          <a:off x="1268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8" name="正方形/長方形 51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9" name="正方形/長方形 51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0" name="正方形/長方形 51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1" name="正方形/長方形 52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2" name="正方形/長方形 52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3" name="正方形/長方形 52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4" name="正方形/長方形 52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5" name="正方形/長方形 52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6" name="テキスト ボックス 52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7" name="直線コネクタ 52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28" name="直線コネクタ 527"/>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29" name="テキスト ボックス 528"/>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30" name="直線コネクタ 529"/>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55</xdr:row>
      <xdr:rowOff>54627</xdr:rowOff>
    </xdr:from>
    <xdr:ext cx="467179" cy="259045"/>
    <xdr:sp macro="" textlink="">
      <xdr:nvSpPr>
        <xdr:cNvPr id="531" name="テキスト ボックス 530"/>
        <xdr:cNvSpPr txBox="1"/>
      </xdr:nvSpPr>
      <xdr:spPr>
        <a:xfrm>
          <a:off x="11978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2" name="直線コネクタ 531"/>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52</xdr:row>
      <xdr:rowOff>111777</xdr:rowOff>
    </xdr:from>
    <xdr:ext cx="467179" cy="259045"/>
    <xdr:sp macro="" textlink="">
      <xdr:nvSpPr>
        <xdr:cNvPr id="533" name="テキスト ボックス 532"/>
        <xdr:cNvSpPr txBox="1"/>
      </xdr:nvSpPr>
      <xdr:spPr>
        <a:xfrm>
          <a:off x="11978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4" name="直線コネクタ 533"/>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168927</xdr:rowOff>
    </xdr:from>
    <xdr:ext cx="467179" cy="259045"/>
    <xdr:sp macro="" textlink="">
      <xdr:nvSpPr>
        <xdr:cNvPr id="535" name="テキスト ボックス 534"/>
        <xdr:cNvSpPr txBox="1"/>
      </xdr:nvSpPr>
      <xdr:spPr>
        <a:xfrm>
          <a:off x="11978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6" name="直線コネクタ 53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37" name="テキスト ボックス 536"/>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157073</xdr:rowOff>
    </xdr:from>
    <xdr:to>
      <xdr:col>23</xdr:col>
      <xdr:colOff>516889</xdr:colOff>
      <xdr:row>58</xdr:row>
      <xdr:rowOff>139700</xdr:rowOff>
    </xdr:to>
    <xdr:cxnSp macro="">
      <xdr:nvCxnSpPr>
        <xdr:cNvPr id="539" name="直線コネクタ 538"/>
        <xdr:cNvCxnSpPr/>
      </xdr:nvCxnSpPr>
      <xdr:spPr>
        <a:xfrm flipV="1">
          <a:off x="16317595" y="8901023"/>
          <a:ext cx="1269" cy="11827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12819</xdr:rowOff>
    </xdr:from>
    <xdr:ext cx="249299" cy="259045"/>
    <xdr:sp macro="" textlink="">
      <xdr:nvSpPr>
        <xdr:cNvPr id="540" name="失業対策事業費最小値テキスト"/>
        <xdr:cNvSpPr txBox="1"/>
      </xdr:nvSpPr>
      <xdr:spPr>
        <a:xfrm>
          <a:off x="16370300" y="101283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1" name="直線コネクタ 540"/>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103750</xdr:rowOff>
    </xdr:from>
    <xdr:ext cx="469744" cy="259045"/>
    <xdr:sp macro="" textlink="">
      <xdr:nvSpPr>
        <xdr:cNvPr id="542" name="失業対策事業費最大値テキスト"/>
        <xdr:cNvSpPr txBox="1"/>
      </xdr:nvSpPr>
      <xdr:spPr>
        <a:xfrm>
          <a:off x="16370300" y="8676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2,587</a:t>
          </a:r>
          <a:endParaRPr kumimoji="1" lang="ja-JP" altLang="en-US" sz="1000" b="1">
            <a:latin typeface="ＭＳ Ｐゴシック"/>
          </a:endParaRPr>
        </a:p>
      </xdr:txBody>
    </xdr:sp>
    <xdr:clientData/>
  </xdr:oneCellAnchor>
  <xdr:twoCellAnchor>
    <xdr:from>
      <xdr:col>23</xdr:col>
      <xdr:colOff>428625</xdr:colOff>
      <xdr:row>51</xdr:row>
      <xdr:rowOff>157073</xdr:rowOff>
    </xdr:from>
    <xdr:to>
      <xdr:col>23</xdr:col>
      <xdr:colOff>606425</xdr:colOff>
      <xdr:row>51</xdr:row>
      <xdr:rowOff>157073</xdr:rowOff>
    </xdr:to>
    <xdr:cxnSp macro="">
      <xdr:nvCxnSpPr>
        <xdr:cNvPr id="543" name="直線コネクタ 542"/>
        <xdr:cNvCxnSpPr/>
      </xdr:nvCxnSpPr>
      <xdr:spPr>
        <a:xfrm>
          <a:off x="16230600" y="8901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4" name="直線コネクタ 543"/>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101719</xdr:rowOff>
    </xdr:from>
    <xdr:ext cx="313932" cy="259045"/>
    <xdr:sp macro="" textlink="">
      <xdr:nvSpPr>
        <xdr:cNvPr id="545" name="失業対策事業費平均値テキスト"/>
        <xdr:cNvSpPr txBox="1"/>
      </xdr:nvSpPr>
      <xdr:spPr>
        <a:xfrm>
          <a:off x="16370300" y="987436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78842</xdr:rowOff>
    </xdr:from>
    <xdr:to>
      <xdr:col>23</xdr:col>
      <xdr:colOff>568325</xdr:colOff>
      <xdr:row>59</xdr:row>
      <xdr:rowOff>8992</xdr:rowOff>
    </xdr:to>
    <xdr:sp macro="" textlink="">
      <xdr:nvSpPr>
        <xdr:cNvPr id="546" name="フローチャート : 判断 545"/>
        <xdr:cNvSpPr/>
      </xdr:nvSpPr>
      <xdr:spPr>
        <a:xfrm>
          <a:off x="16268700" y="10022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47" name="直線コネクタ 546"/>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77470</xdr:rowOff>
    </xdr:from>
    <xdr:to>
      <xdr:col>22</xdr:col>
      <xdr:colOff>415925</xdr:colOff>
      <xdr:row>59</xdr:row>
      <xdr:rowOff>7620</xdr:rowOff>
    </xdr:to>
    <xdr:sp macro="" textlink="">
      <xdr:nvSpPr>
        <xdr:cNvPr id="548" name="フローチャート : 判断 547"/>
        <xdr:cNvSpPr/>
      </xdr:nvSpPr>
      <xdr:spPr>
        <a:xfrm>
          <a:off x="15430500" y="1002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57</xdr:row>
      <xdr:rowOff>24147</xdr:rowOff>
    </xdr:from>
    <xdr:ext cx="313932" cy="259045"/>
    <xdr:sp macro="" textlink="">
      <xdr:nvSpPr>
        <xdr:cNvPr id="549" name="テキスト ボックス 548"/>
        <xdr:cNvSpPr txBox="1"/>
      </xdr:nvSpPr>
      <xdr:spPr>
        <a:xfrm>
          <a:off x="15324333" y="979679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50" name="直線コネクタ 549"/>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61011</xdr:rowOff>
    </xdr:from>
    <xdr:to>
      <xdr:col>21</xdr:col>
      <xdr:colOff>212725</xdr:colOff>
      <xdr:row>58</xdr:row>
      <xdr:rowOff>162611</xdr:rowOff>
    </xdr:to>
    <xdr:sp macro="" textlink="">
      <xdr:nvSpPr>
        <xdr:cNvPr id="551" name="フローチャート : 判断 550"/>
        <xdr:cNvSpPr/>
      </xdr:nvSpPr>
      <xdr:spPr>
        <a:xfrm>
          <a:off x="14541500" y="10005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57</xdr:row>
      <xdr:rowOff>7688</xdr:rowOff>
    </xdr:from>
    <xdr:ext cx="313932" cy="259045"/>
    <xdr:sp macro="" textlink="">
      <xdr:nvSpPr>
        <xdr:cNvPr id="552" name="テキスト ボックス 551"/>
        <xdr:cNvSpPr txBox="1"/>
      </xdr:nvSpPr>
      <xdr:spPr>
        <a:xfrm>
          <a:off x="14435333" y="978033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3" name="直線コネクタ 552"/>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67869</xdr:rowOff>
    </xdr:from>
    <xdr:to>
      <xdr:col>20</xdr:col>
      <xdr:colOff>9525</xdr:colOff>
      <xdr:row>58</xdr:row>
      <xdr:rowOff>169469</xdr:rowOff>
    </xdr:to>
    <xdr:sp macro="" textlink="">
      <xdr:nvSpPr>
        <xdr:cNvPr id="554" name="フローチャート : 判断 553"/>
        <xdr:cNvSpPr/>
      </xdr:nvSpPr>
      <xdr:spPr>
        <a:xfrm>
          <a:off x="13652500" y="10011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57</xdr:row>
      <xdr:rowOff>14546</xdr:rowOff>
    </xdr:from>
    <xdr:ext cx="313932" cy="259045"/>
    <xdr:sp macro="" textlink="">
      <xdr:nvSpPr>
        <xdr:cNvPr id="555" name="テキスト ボックス 554"/>
        <xdr:cNvSpPr txBox="1"/>
      </xdr:nvSpPr>
      <xdr:spPr>
        <a:xfrm>
          <a:off x="13546333" y="97871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18948</xdr:rowOff>
    </xdr:from>
    <xdr:to>
      <xdr:col>18</xdr:col>
      <xdr:colOff>492125</xdr:colOff>
      <xdr:row>58</xdr:row>
      <xdr:rowOff>120548</xdr:rowOff>
    </xdr:to>
    <xdr:sp macro="" textlink="">
      <xdr:nvSpPr>
        <xdr:cNvPr id="556" name="フローチャート : 判断 555"/>
        <xdr:cNvSpPr/>
      </xdr:nvSpPr>
      <xdr:spPr>
        <a:xfrm>
          <a:off x="12763500" y="996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56</xdr:row>
      <xdr:rowOff>137075</xdr:rowOff>
    </xdr:from>
    <xdr:ext cx="378565" cy="259045"/>
    <xdr:sp macro="" textlink="">
      <xdr:nvSpPr>
        <xdr:cNvPr id="557" name="テキスト ボックス 556"/>
        <xdr:cNvSpPr txBox="1"/>
      </xdr:nvSpPr>
      <xdr:spPr>
        <a:xfrm>
          <a:off x="12625017" y="97382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8" name="テキスト ボックス 55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9" name="テキスト ボックス 55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0" name="テキスト ボックス 55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1" name="テキスト ボックス 56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2" name="テキスト ボックス 56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3" name="円/楕円 562"/>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57269</xdr:rowOff>
    </xdr:from>
    <xdr:ext cx="249299" cy="259045"/>
    <xdr:sp macro="" textlink="">
      <xdr:nvSpPr>
        <xdr:cNvPr id="564" name="失業対策事業費該当値テキスト"/>
        <xdr:cNvSpPr txBox="1"/>
      </xdr:nvSpPr>
      <xdr:spPr>
        <a:xfrm>
          <a:off x="16370300" y="100013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5" name="円/楕円 564"/>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66" name="テキスト ボックス 565"/>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67" name="円/楕円 566"/>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68" name="テキスト ボックス 567"/>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69" name="円/楕円 568"/>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70" name="テキスト ボックス 569"/>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1" name="円/楕円 570"/>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2" name="テキスト ボックス 571"/>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3" name="正方形/長方形 57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4" name="正方形/長方形 57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5" name="正方形/長方形 57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43/107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6" name="正方形/長方形 57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7" name="正方形/長方形 57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8" name="正方形/長方形 57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9" name="正方形/長方形 57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62,222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0" name="正方形/長方形 57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1" name="テキスト ボックス 58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2" name="直線コネクタ 58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83" name="直線コネクタ 58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84" name="テキスト ボックス 58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85" name="直線コネクタ 58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86" name="テキスト ボックス 585"/>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87" name="直線コネクタ 58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88" name="テキスト ボックス 587"/>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89" name="直線コネクタ 58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590" name="テキスト ボックス 589"/>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1" name="直線コネクタ 59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2" name="テキスト ボックス 59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3"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63453</xdr:rowOff>
    </xdr:from>
    <xdr:to>
      <xdr:col>23</xdr:col>
      <xdr:colOff>516889</xdr:colOff>
      <xdr:row>78</xdr:row>
      <xdr:rowOff>130542</xdr:rowOff>
    </xdr:to>
    <xdr:cxnSp macro="">
      <xdr:nvCxnSpPr>
        <xdr:cNvPr id="594" name="直線コネクタ 593"/>
        <xdr:cNvCxnSpPr/>
      </xdr:nvCxnSpPr>
      <xdr:spPr>
        <a:xfrm flipV="1">
          <a:off x="16317595" y="12236403"/>
          <a:ext cx="1269" cy="1267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134369</xdr:rowOff>
    </xdr:from>
    <xdr:ext cx="469744" cy="259045"/>
    <xdr:sp macro="" textlink="">
      <xdr:nvSpPr>
        <xdr:cNvPr id="595" name="公債費最小値テキスト"/>
        <xdr:cNvSpPr txBox="1"/>
      </xdr:nvSpPr>
      <xdr:spPr>
        <a:xfrm>
          <a:off x="16370300" y="1350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2,003</a:t>
          </a:r>
          <a:endParaRPr kumimoji="1" lang="ja-JP" altLang="en-US" sz="1000" b="1">
            <a:latin typeface="ＭＳ Ｐゴシック"/>
          </a:endParaRPr>
        </a:p>
      </xdr:txBody>
    </xdr:sp>
    <xdr:clientData/>
  </xdr:oneCellAnchor>
  <xdr:twoCellAnchor>
    <xdr:from>
      <xdr:col>23</xdr:col>
      <xdr:colOff>428625</xdr:colOff>
      <xdr:row>78</xdr:row>
      <xdr:rowOff>130542</xdr:rowOff>
    </xdr:from>
    <xdr:to>
      <xdr:col>23</xdr:col>
      <xdr:colOff>606425</xdr:colOff>
      <xdr:row>78</xdr:row>
      <xdr:rowOff>130542</xdr:rowOff>
    </xdr:to>
    <xdr:cxnSp macro="">
      <xdr:nvCxnSpPr>
        <xdr:cNvPr id="596" name="直線コネクタ 595"/>
        <xdr:cNvCxnSpPr/>
      </xdr:nvCxnSpPr>
      <xdr:spPr>
        <a:xfrm>
          <a:off x="16230600" y="13503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10130</xdr:rowOff>
    </xdr:from>
    <xdr:ext cx="599010" cy="259045"/>
    <xdr:sp macro="" textlink="">
      <xdr:nvSpPr>
        <xdr:cNvPr id="597" name="公債費最大値テキスト"/>
        <xdr:cNvSpPr txBox="1"/>
      </xdr:nvSpPr>
      <xdr:spPr>
        <a:xfrm>
          <a:off x="16370300" y="12011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279,177</a:t>
          </a:r>
          <a:endParaRPr kumimoji="1" lang="ja-JP" altLang="en-US" sz="1000" b="1">
            <a:latin typeface="ＭＳ Ｐゴシック"/>
          </a:endParaRPr>
        </a:p>
      </xdr:txBody>
    </xdr:sp>
    <xdr:clientData/>
  </xdr:oneCellAnchor>
  <xdr:twoCellAnchor>
    <xdr:from>
      <xdr:col>23</xdr:col>
      <xdr:colOff>428625</xdr:colOff>
      <xdr:row>71</xdr:row>
      <xdr:rowOff>63453</xdr:rowOff>
    </xdr:from>
    <xdr:to>
      <xdr:col>23</xdr:col>
      <xdr:colOff>606425</xdr:colOff>
      <xdr:row>71</xdr:row>
      <xdr:rowOff>63453</xdr:rowOff>
    </xdr:to>
    <xdr:cxnSp macro="">
      <xdr:nvCxnSpPr>
        <xdr:cNvPr id="598" name="直線コネクタ 597"/>
        <xdr:cNvCxnSpPr/>
      </xdr:nvCxnSpPr>
      <xdr:spPr>
        <a:xfrm>
          <a:off x="16230600" y="12236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126930</xdr:rowOff>
    </xdr:from>
    <xdr:to>
      <xdr:col>23</xdr:col>
      <xdr:colOff>517525</xdr:colOff>
      <xdr:row>75</xdr:row>
      <xdr:rowOff>137058</xdr:rowOff>
    </xdr:to>
    <xdr:cxnSp macro="">
      <xdr:nvCxnSpPr>
        <xdr:cNvPr id="599" name="直線コネクタ 598"/>
        <xdr:cNvCxnSpPr/>
      </xdr:nvCxnSpPr>
      <xdr:spPr>
        <a:xfrm>
          <a:off x="15481300" y="12985680"/>
          <a:ext cx="838200" cy="10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100876</xdr:rowOff>
    </xdr:from>
    <xdr:ext cx="599010" cy="259045"/>
    <xdr:sp macro="" textlink="">
      <xdr:nvSpPr>
        <xdr:cNvPr id="600" name="公債費平均値テキスト"/>
        <xdr:cNvSpPr txBox="1"/>
      </xdr:nvSpPr>
      <xdr:spPr>
        <a:xfrm>
          <a:off x="16370300" y="129596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105,162</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122449</xdr:rowOff>
    </xdr:from>
    <xdr:to>
      <xdr:col>23</xdr:col>
      <xdr:colOff>568325</xdr:colOff>
      <xdr:row>76</xdr:row>
      <xdr:rowOff>52598</xdr:rowOff>
    </xdr:to>
    <xdr:sp macro="" textlink="">
      <xdr:nvSpPr>
        <xdr:cNvPr id="601" name="フローチャート : 判断 600"/>
        <xdr:cNvSpPr/>
      </xdr:nvSpPr>
      <xdr:spPr>
        <a:xfrm>
          <a:off x="16268700" y="1298119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126930</xdr:rowOff>
    </xdr:from>
    <xdr:to>
      <xdr:col>22</xdr:col>
      <xdr:colOff>365125</xdr:colOff>
      <xdr:row>75</xdr:row>
      <xdr:rowOff>130346</xdr:rowOff>
    </xdr:to>
    <xdr:cxnSp macro="">
      <xdr:nvCxnSpPr>
        <xdr:cNvPr id="602" name="直線コネクタ 601"/>
        <xdr:cNvCxnSpPr/>
      </xdr:nvCxnSpPr>
      <xdr:spPr>
        <a:xfrm flipV="1">
          <a:off x="14592300" y="12985680"/>
          <a:ext cx="889000" cy="3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99613</xdr:rowOff>
    </xdr:from>
    <xdr:to>
      <xdr:col>22</xdr:col>
      <xdr:colOff>415925</xdr:colOff>
      <xdr:row>76</xdr:row>
      <xdr:rowOff>29763</xdr:rowOff>
    </xdr:to>
    <xdr:sp macro="" textlink="">
      <xdr:nvSpPr>
        <xdr:cNvPr id="603" name="フローチャート : 判断 602"/>
        <xdr:cNvSpPr/>
      </xdr:nvSpPr>
      <xdr:spPr>
        <a:xfrm>
          <a:off x="15430500" y="129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76</xdr:row>
      <xdr:rowOff>20890</xdr:rowOff>
    </xdr:from>
    <xdr:ext cx="599010" cy="259045"/>
    <xdr:sp macro="" textlink="">
      <xdr:nvSpPr>
        <xdr:cNvPr id="604" name="テキスト ボックス 603"/>
        <xdr:cNvSpPr txBox="1"/>
      </xdr:nvSpPr>
      <xdr:spPr>
        <a:xfrm>
          <a:off x="15181794" y="13051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110,157</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130346</xdr:rowOff>
    </xdr:from>
    <xdr:to>
      <xdr:col>21</xdr:col>
      <xdr:colOff>161925</xdr:colOff>
      <xdr:row>75</xdr:row>
      <xdr:rowOff>147199</xdr:rowOff>
    </xdr:to>
    <xdr:cxnSp macro="">
      <xdr:nvCxnSpPr>
        <xdr:cNvPr id="605" name="直線コネクタ 604"/>
        <xdr:cNvCxnSpPr/>
      </xdr:nvCxnSpPr>
      <xdr:spPr>
        <a:xfrm flipV="1">
          <a:off x="13703300" y="12989096"/>
          <a:ext cx="889000" cy="1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104303</xdr:rowOff>
    </xdr:from>
    <xdr:to>
      <xdr:col>21</xdr:col>
      <xdr:colOff>212725</xdr:colOff>
      <xdr:row>76</xdr:row>
      <xdr:rowOff>34454</xdr:rowOff>
    </xdr:to>
    <xdr:sp macro="" textlink="">
      <xdr:nvSpPr>
        <xdr:cNvPr id="606" name="フローチャート : 判断 605"/>
        <xdr:cNvSpPr/>
      </xdr:nvSpPr>
      <xdr:spPr>
        <a:xfrm>
          <a:off x="14541500" y="1296305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76</xdr:row>
      <xdr:rowOff>25581</xdr:rowOff>
    </xdr:from>
    <xdr:ext cx="599010" cy="259045"/>
    <xdr:sp macro="" textlink="">
      <xdr:nvSpPr>
        <xdr:cNvPr id="607" name="テキスト ボックス 606"/>
        <xdr:cNvSpPr txBox="1"/>
      </xdr:nvSpPr>
      <xdr:spPr>
        <a:xfrm>
          <a:off x="14292794" y="13055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109,131</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147199</xdr:rowOff>
    </xdr:from>
    <xdr:to>
      <xdr:col>19</xdr:col>
      <xdr:colOff>644525</xdr:colOff>
      <xdr:row>75</xdr:row>
      <xdr:rowOff>160863</xdr:rowOff>
    </xdr:to>
    <xdr:cxnSp macro="">
      <xdr:nvCxnSpPr>
        <xdr:cNvPr id="608" name="直線コネクタ 607"/>
        <xdr:cNvCxnSpPr/>
      </xdr:nvCxnSpPr>
      <xdr:spPr>
        <a:xfrm flipV="1">
          <a:off x="12814300" y="13005949"/>
          <a:ext cx="889000" cy="13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94382</xdr:rowOff>
    </xdr:from>
    <xdr:to>
      <xdr:col>20</xdr:col>
      <xdr:colOff>9525</xdr:colOff>
      <xdr:row>76</xdr:row>
      <xdr:rowOff>24532</xdr:rowOff>
    </xdr:to>
    <xdr:sp macro="" textlink="">
      <xdr:nvSpPr>
        <xdr:cNvPr id="609" name="フローチャート : 判断 608"/>
        <xdr:cNvSpPr/>
      </xdr:nvSpPr>
      <xdr:spPr>
        <a:xfrm>
          <a:off x="13652500" y="12953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74</xdr:row>
      <xdr:rowOff>41059</xdr:rowOff>
    </xdr:from>
    <xdr:ext cx="599010" cy="259045"/>
    <xdr:sp macro="" textlink="">
      <xdr:nvSpPr>
        <xdr:cNvPr id="610" name="テキスト ボックス 609"/>
        <xdr:cNvSpPr txBox="1"/>
      </xdr:nvSpPr>
      <xdr:spPr>
        <a:xfrm>
          <a:off x="13403794" y="12728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111,301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67818</xdr:rowOff>
    </xdr:from>
    <xdr:to>
      <xdr:col>18</xdr:col>
      <xdr:colOff>492125</xdr:colOff>
      <xdr:row>75</xdr:row>
      <xdr:rowOff>169419</xdr:rowOff>
    </xdr:to>
    <xdr:sp macro="" textlink="">
      <xdr:nvSpPr>
        <xdr:cNvPr id="611" name="フローチャート : 判断 610"/>
        <xdr:cNvSpPr/>
      </xdr:nvSpPr>
      <xdr:spPr>
        <a:xfrm>
          <a:off x="12763500" y="1292656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74</xdr:row>
      <xdr:rowOff>14495</xdr:rowOff>
    </xdr:from>
    <xdr:ext cx="599010" cy="259045"/>
    <xdr:sp macro="" textlink="">
      <xdr:nvSpPr>
        <xdr:cNvPr id="612" name="テキスト ボックス 611"/>
        <xdr:cNvSpPr txBox="1"/>
      </xdr:nvSpPr>
      <xdr:spPr>
        <a:xfrm>
          <a:off x="12514794" y="12701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117,111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3" name="テキスト ボックス 61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4" name="テキスト ボックス 61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5" name="テキスト ボックス 61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6" name="テキスト ボックス 61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7" name="テキスト ボックス 61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86258</xdr:rowOff>
    </xdr:from>
    <xdr:to>
      <xdr:col>23</xdr:col>
      <xdr:colOff>568325</xdr:colOff>
      <xdr:row>76</xdr:row>
      <xdr:rowOff>16408</xdr:rowOff>
    </xdr:to>
    <xdr:sp macro="" textlink="">
      <xdr:nvSpPr>
        <xdr:cNvPr id="618" name="円/楕円 617"/>
        <xdr:cNvSpPr/>
      </xdr:nvSpPr>
      <xdr:spPr>
        <a:xfrm>
          <a:off x="16268700" y="12945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109135</xdr:rowOff>
    </xdr:from>
    <xdr:ext cx="599010" cy="259045"/>
    <xdr:sp macro="" textlink="">
      <xdr:nvSpPr>
        <xdr:cNvPr id="619" name="公債費該当値テキスト"/>
        <xdr:cNvSpPr txBox="1"/>
      </xdr:nvSpPr>
      <xdr:spPr>
        <a:xfrm>
          <a:off x="16370300" y="12796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113,078</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76130</xdr:rowOff>
    </xdr:from>
    <xdr:to>
      <xdr:col>22</xdr:col>
      <xdr:colOff>415925</xdr:colOff>
      <xdr:row>76</xdr:row>
      <xdr:rowOff>6280</xdr:rowOff>
    </xdr:to>
    <xdr:sp macro="" textlink="">
      <xdr:nvSpPr>
        <xdr:cNvPr id="620" name="円/楕円 619"/>
        <xdr:cNvSpPr/>
      </xdr:nvSpPr>
      <xdr:spPr>
        <a:xfrm>
          <a:off x="15430500" y="1293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74</xdr:row>
      <xdr:rowOff>22807</xdr:rowOff>
    </xdr:from>
    <xdr:ext cx="599010" cy="259045"/>
    <xdr:sp macro="" textlink="">
      <xdr:nvSpPr>
        <xdr:cNvPr id="621" name="テキスト ボックス 620"/>
        <xdr:cNvSpPr txBox="1"/>
      </xdr:nvSpPr>
      <xdr:spPr>
        <a:xfrm>
          <a:off x="15181794" y="12710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115,293</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79546</xdr:rowOff>
    </xdr:from>
    <xdr:to>
      <xdr:col>21</xdr:col>
      <xdr:colOff>212725</xdr:colOff>
      <xdr:row>76</xdr:row>
      <xdr:rowOff>9696</xdr:rowOff>
    </xdr:to>
    <xdr:sp macro="" textlink="">
      <xdr:nvSpPr>
        <xdr:cNvPr id="622" name="円/楕円 621"/>
        <xdr:cNvSpPr/>
      </xdr:nvSpPr>
      <xdr:spPr>
        <a:xfrm>
          <a:off x="14541500" y="12938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74</xdr:row>
      <xdr:rowOff>26223</xdr:rowOff>
    </xdr:from>
    <xdr:ext cx="599010" cy="259045"/>
    <xdr:sp macro="" textlink="">
      <xdr:nvSpPr>
        <xdr:cNvPr id="623" name="テキスト ボックス 622"/>
        <xdr:cNvSpPr txBox="1"/>
      </xdr:nvSpPr>
      <xdr:spPr>
        <a:xfrm>
          <a:off x="14292794" y="12713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114,546</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96398</xdr:rowOff>
    </xdr:from>
    <xdr:to>
      <xdr:col>20</xdr:col>
      <xdr:colOff>9525</xdr:colOff>
      <xdr:row>76</xdr:row>
      <xdr:rowOff>26547</xdr:rowOff>
    </xdr:to>
    <xdr:sp macro="" textlink="">
      <xdr:nvSpPr>
        <xdr:cNvPr id="624" name="円/楕円 623"/>
        <xdr:cNvSpPr/>
      </xdr:nvSpPr>
      <xdr:spPr>
        <a:xfrm>
          <a:off x="13652500" y="1295514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76</xdr:row>
      <xdr:rowOff>17676</xdr:rowOff>
    </xdr:from>
    <xdr:ext cx="599010" cy="259045"/>
    <xdr:sp macro="" textlink="">
      <xdr:nvSpPr>
        <xdr:cNvPr id="625" name="テキスト ボックス 624"/>
        <xdr:cNvSpPr txBox="1"/>
      </xdr:nvSpPr>
      <xdr:spPr>
        <a:xfrm>
          <a:off x="13403794" y="13047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110,860</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110064</xdr:rowOff>
    </xdr:from>
    <xdr:to>
      <xdr:col>18</xdr:col>
      <xdr:colOff>492125</xdr:colOff>
      <xdr:row>76</xdr:row>
      <xdr:rowOff>40215</xdr:rowOff>
    </xdr:to>
    <xdr:sp macro="" textlink="">
      <xdr:nvSpPr>
        <xdr:cNvPr id="626" name="円/楕円 625"/>
        <xdr:cNvSpPr/>
      </xdr:nvSpPr>
      <xdr:spPr>
        <a:xfrm>
          <a:off x="12763500" y="1296881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76</xdr:row>
      <xdr:rowOff>31340</xdr:rowOff>
    </xdr:from>
    <xdr:ext cx="599010" cy="259045"/>
    <xdr:sp macro="" textlink="">
      <xdr:nvSpPr>
        <xdr:cNvPr id="627" name="テキスト ボックス 626"/>
        <xdr:cNvSpPr txBox="1"/>
      </xdr:nvSpPr>
      <xdr:spPr>
        <a:xfrm>
          <a:off x="12514794" y="13061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107,871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8" name="正方形/長方形 62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9" name="正方形/長方形 62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0" name="正方形/長方形 62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55/107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1" name="正方形/長方形 63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2" name="正方形/長方形 63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3" name="正方形/長方形 63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4" name="正方形/長方形 63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12,791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5" name="正方形/長方形 63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6" name="テキスト ボックス 63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7" name="直線コネクタ 63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38" name="直線コネクタ 637"/>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39" name="テキスト ボックス 638"/>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0" name="直線コネクタ 639"/>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1" name="テキスト ボックス 640"/>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42" name="直線コネクタ 641"/>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43" name="テキスト ボックス 642"/>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4" name="直線コネクタ 64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5" name="テキスト ボックス 64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129287</xdr:rowOff>
    </xdr:from>
    <xdr:to>
      <xdr:col>23</xdr:col>
      <xdr:colOff>516889</xdr:colOff>
      <xdr:row>98</xdr:row>
      <xdr:rowOff>25000</xdr:rowOff>
    </xdr:to>
    <xdr:cxnSp macro="">
      <xdr:nvCxnSpPr>
        <xdr:cNvPr id="647" name="直線コネクタ 646"/>
        <xdr:cNvCxnSpPr/>
      </xdr:nvCxnSpPr>
      <xdr:spPr>
        <a:xfrm flipV="1">
          <a:off x="16317595" y="15559787"/>
          <a:ext cx="1269" cy="1267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28827</xdr:rowOff>
    </xdr:from>
    <xdr:ext cx="313932" cy="259045"/>
    <xdr:sp macro="" textlink="">
      <xdr:nvSpPr>
        <xdr:cNvPr id="648" name="積立金最小値テキスト"/>
        <xdr:cNvSpPr txBox="1"/>
      </xdr:nvSpPr>
      <xdr:spPr>
        <a:xfrm>
          <a:off x="16370300" y="168309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428625</xdr:colOff>
      <xdr:row>98</xdr:row>
      <xdr:rowOff>25000</xdr:rowOff>
    </xdr:from>
    <xdr:to>
      <xdr:col>23</xdr:col>
      <xdr:colOff>606425</xdr:colOff>
      <xdr:row>98</xdr:row>
      <xdr:rowOff>25000</xdr:rowOff>
    </xdr:to>
    <xdr:cxnSp macro="">
      <xdr:nvCxnSpPr>
        <xdr:cNvPr id="649" name="直線コネクタ 648"/>
        <xdr:cNvCxnSpPr/>
      </xdr:nvCxnSpPr>
      <xdr:spPr>
        <a:xfrm>
          <a:off x="16230600" y="1682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75964</xdr:rowOff>
    </xdr:from>
    <xdr:ext cx="599010" cy="259045"/>
    <xdr:sp macro="" textlink="">
      <xdr:nvSpPr>
        <xdr:cNvPr id="650" name="積立金最大値テキスト"/>
        <xdr:cNvSpPr txBox="1"/>
      </xdr:nvSpPr>
      <xdr:spPr>
        <a:xfrm>
          <a:off x="16370300" y="15335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221,822</a:t>
          </a:r>
          <a:endParaRPr kumimoji="1" lang="ja-JP" altLang="en-US" sz="1000" b="1">
            <a:latin typeface="ＭＳ Ｐゴシック"/>
          </a:endParaRPr>
        </a:p>
      </xdr:txBody>
    </xdr:sp>
    <xdr:clientData/>
  </xdr:oneCellAnchor>
  <xdr:twoCellAnchor>
    <xdr:from>
      <xdr:col>23</xdr:col>
      <xdr:colOff>428625</xdr:colOff>
      <xdr:row>90</xdr:row>
      <xdr:rowOff>129287</xdr:rowOff>
    </xdr:from>
    <xdr:to>
      <xdr:col>23</xdr:col>
      <xdr:colOff>606425</xdr:colOff>
      <xdr:row>90</xdr:row>
      <xdr:rowOff>129287</xdr:rowOff>
    </xdr:to>
    <xdr:cxnSp macro="">
      <xdr:nvCxnSpPr>
        <xdr:cNvPr id="651" name="直線コネクタ 650"/>
        <xdr:cNvCxnSpPr/>
      </xdr:nvCxnSpPr>
      <xdr:spPr>
        <a:xfrm>
          <a:off x="16230600" y="15559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113650</xdr:rowOff>
    </xdr:from>
    <xdr:to>
      <xdr:col>23</xdr:col>
      <xdr:colOff>517525</xdr:colOff>
      <xdr:row>96</xdr:row>
      <xdr:rowOff>134990</xdr:rowOff>
    </xdr:to>
    <xdr:cxnSp macro="">
      <xdr:nvCxnSpPr>
        <xdr:cNvPr id="652" name="直線コネクタ 651"/>
        <xdr:cNvCxnSpPr/>
      </xdr:nvCxnSpPr>
      <xdr:spPr>
        <a:xfrm flipV="1">
          <a:off x="15481300" y="16572850"/>
          <a:ext cx="838200" cy="2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61685</xdr:rowOff>
    </xdr:from>
    <xdr:ext cx="534377" cy="259045"/>
    <xdr:sp macro="" textlink="">
      <xdr:nvSpPr>
        <xdr:cNvPr id="653" name="積立金平均値テキスト"/>
        <xdr:cNvSpPr txBox="1"/>
      </xdr:nvSpPr>
      <xdr:spPr>
        <a:xfrm>
          <a:off x="16370300" y="163494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48,765</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38808</xdr:rowOff>
    </xdr:from>
    <xdr:to>
      <xdr:col>23</xdr:col>
      <xdr:colOff>568325</xdr:colOff>
      <xdr:row>96</xdr:row>
      <xdr:rowOff>140408</xdr:rowOff>
    </xdr:to>
    <xdr:sp macro="" textlink="">
      <xdr:nvSpPr>
        <xdr:cNvPr id="654" name="フローチャート : 判断 653"/>
        <xdr:cNvSpPr/>
      </xdr:nvSpPr>
      <xdr:spPr>
        <a:xfrm>
          <a:off x="16268700" y="16498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94</xdr:row>
      <xdr:rowOff>132659</xdr:rowOff>
    </xdr:from>
    <xdr:to>
      <xdr:col>22</xdr:col>
      <xdr:colOff>365125</xdr:colOff>
      <xdr:row>96</xdr:row>
      <xdr:rowOff>134990</xdr:rowOff>
    </xdr:to>
    <xdr:cxnSp macro="">
      <xdr:nvCxnSpPr>
        <xdr:cNvPr id="655" name="直線コネクタ 654"/>
        <xdr:cNvCxnSpPr/>
      </xdr:nvCxnSpPr>
      <xdr:spPr>
        <a:xfrm>
          <a:off x="14592300" y="16248959"/>
          <a:ext cx="889000" cy="345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94397</xdr:rowOff>
    </xdr:from>
    <xdr:to>
      <xdr:col>22</xdr:col>
      <xdr:colOff>415925</xdr:colOff>
      <xdr:row>97</xdr:row>
      <xdr:rowOff>24547</xdr:rowOff>
    </xdr:to>
    <xdr:sp macro="" textlink="">
      <xdr:nvSpPr>
        <xdr:cNvPr id="656" name="フローチャート : 判断 655"/>
        <xdr:cNvSpPr/>
      </xdr:nvSpPr>
      <xdr:spPr>
        <a:xfrm>
          <a:off x="15430500" y="1655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15674</xdr:rowOff>
    </xdr:from>
    <xdr:ext cx="534377" cy="259045"/>
    <xdr:sp macro="" textlink="">
      <xdr:nvSpPr>
        <xdr:cNvPr id="657" name="テキスト ボックス 656"/>
        <xdr:cNvSpPr txBox="1"/>
      </xdr:nvSpPr>
      <xdr:spPr>
        <a:xfrm>
          <a:off x="15214111" y="16646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39,038</a:t>
          </a:r>
          <a:endParaRPr kumimoji="1" lang="ja-JP" altLang="en-US" sz="1000" b="1">
            <a:solidFill>
              <a:srgbClr val="000080"/>
            </a:solidFill>
            <a:latin typeface="ＭＳ Ｐゴシック"/>
          </a:endParaRPr>
        </a:p>
      </xdr:txBody>
    </xdr:sp>
    <xdr:clientData/>
  </xdr:oneCellAnchor>
  <xdr:twoCellAnchor>
    <xdr:from>
      <xdr:col>19</xdr:col>
      <xdr:colOff>644525</xdr:colOff>
      <xdr:row>93</xdr:row>
      <xdr:rowOff>55838</xdr:rowOff>
    </xdr:from>
    <xdr:to>
      <xdr:col>21</xdr:col>
      <xdr:colOff>161925</xdr:colOff>
      <xdr:row>94</xdr:row>
      <xdr:rowOff>132659</xdr:rowOff>
    </xdr:to>
    <xdr:cxnSp macro="">
      <xdr:nvCxnSpPr>
        <xdr:cNvPr id="658" name="直線コネクタ 657"/>
        <xdr:cNvCxnSpPr/>
      </xdr:nvCxnSpPr>
      <xdr:spPr>
        <a:xfrm>
          <a:off x="13703300" y="16000688"/>
          <a:ext cx="889000" cy="248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1163</xdr:rowOff>
    </xdr:from>
    <xdr:to>
      <xdr:col>21</xdr:col>
      <xdr:colOff>212725</xdr:colOff>
      <xdr:row>96</xdr:row>
      <xdr:rowOff>102763</xdr:rowOff>
    </xdr:to>
    <xdr:sp macro="" textlink="">
      <xdr:nvSpPr>
        <xdr:cNvPr id="659" name="フローチャート : 判断 658"/>
        <xdr:cNvSpPr/>
      </xdr:nvSpPr>
      <xdr:spPr>
        <a:xfrm>
          <a:off x="14541500" y="16460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93890</xdr:rowOff>
    </xdr:from>
    <xdr:ext cx="534377" cy="259045"/>
    <xdr:sp macro="" textlink="">
      <xdr:nvSpPr>
        <xdr:cNvPr id="660" name="テキスト ボックス 659"/>
        <xdr:cNvSpPr txBox="1"/>
      </xdr:nvSpPr>
      <xdr:spPr>
        <a:xfrm>
          <a:off x="14325111" y="16553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55,352</a:t>
          </a:r>
          <a:endParaRPr kumimoji="1" lang="ja-JP" altLang="en-US" sz="1000" b="1">
            <a:solidFill>
              <a:srgbClr val="000080"/>
            </a:solidFill>
            <a:latin typeface="ＭＳ Ｐゴシック"/>
          </a:endParaRPr>
        </a:p>
      </xdr:txBody>
    </xdr:sp>
    <xdr:clientData/>
  </xdr:oneCellAnchor>
  <xdr:twoCellAnchor>
    <xdr:from>
      <xdr:col>18</xdr:col>
      <xdr:colOff>441325</xdr:colOff>
      <xdr:row>93</xdr:row>
      <xdr:rowOff>55838</xdr:rowOff>
    </xdr:from>
    <xdr:to>
      <xdr:col>19</xdr:col>
      <xdr:colOff>644525</xdr:colOff>
      <xdr:row>95</xdr:row>
      <xdr:rowOff>53067</xdr:rowOff>
    </xdr:to>
    <xdr:cxnSp macro="">
      <xdr:nvCxnSpPr>
        <xdr:cNvPr id="661" name="直線コネクタ 660"/>
        <xdr:cNvCxnSpPr/>
      </xdr:nvCxnSpPr>
      <xdr:spPr>
        <a:xfrm flipV="1">
          <a:off x="12814300" y="16000688"/>
          <a:ext cx="889000" cy="340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36779</xdr:rowOff>
    </xdr:from>
    <xdr:to>
      <xdr:col>20</xdr:col>
      <xdr:colOff>9525</xdr:colOff>
      <xdr:row>96</xdr:row>
      <xdr:rowOff>138379</xdr:rowOff>
    </xdr:to>
    <xdr:sp macro="" textlink="">
      <xdr:nvSpPr>
        <xdr:cNvPr id="662" name="フローチャート : 判断 661"/>
        <xdr:cNvSpPr/>
      </xdr:nvSpPr>
      <xdr:spPr>
        <a:xfrm>
          <a:off x="13652500" y="16495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129506</xdr:rowOff>
    </xdr:from>
    <xdr:ext cx="534377" cy="259045"/>
    <xdr:sp macro="" textlink="">
      <xdr:nvSpPr>
        <xdr:cNvPr id="663" name="テキスト ボックス 662"/>
        <xdr:cNvSpPr txBox="1"/>
      </xdr:nvSpPr>
      <xdr:spPr>
        <a:xfrm>
          <a:off x="13436111" y="16588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49,120</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42946</xdr:rowOff>
    </xdr:from>
    <xdr:to>
      <xdr:col>18</xdr:col>
      <xdr:colOff>492125</xdr:colOff>
      <xdr:row>96</xdr:row>
      <xdr:rowOff>144546</xdr:rowOff>
    </xdr:to>
    <xdr:sp macro="" textlink="">
      <xdr:nvSpPr>
        <xdr:cNvPr id="664" name="フローチャート : 判断 663"/>
        <xdr:cNvSpPr/>
      </xdr:nvSpPr>
      <xdr:spPr>
        <a:xfrm>
          <a:off x="12763500" y="1650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135673</xdr:rowOff>
    </xdr:from>
    <xdr:ext cx="534377" cy="259045"/>
    <xdr:sp macro="" textlink="">
      <xdr:nvSpPr>
        <xdr:cNvPr id="665" name="テキスト ボックス 664"/>
        <xdr:cNvSpPr txBox="1"/>
      </xdr:nvSpPr>
      <xdr:spPr>
        <a:xfrm>
          <a:off x="12547111" y="16594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48,041</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6" name="テキスト ボックス 66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7" name="テキスト ボックス 66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8" name="テキスト ボックス 66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9" name="テキスト ボックス 66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0" name="テキスト ボックス 66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62850</xdr:rowOff>
    </xdr:from>
    <xdr:to>
      <xdr:col>23</xdr:col>
      <xdr:colOff>568325</xdr:colOff>
      <xdr:row>96</xdr:row>
      <xdr:rowOff>164450</xdr:rowOff>
    </xdr:to>
    <xdr:sp macro="" textlink="">
      <xdr:nvSpPr>
        <xdr:cNvPr id="671" name="円/楕円 670"/>
        <xdr:cNvSpPr/>
      </xdr:nvSpPr>
      <xdr:spPr>
        <a:xfrm>
          <a:off x="16268700" y="1652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41277</xdr:rowOff>
    </xdr:from>
    <xdr:ext cx="534377" cy="259045"/>
    <xdr:sp macro="" textlink="">
      <xdr:nvSpPr>
        <xdr:cNvPr id="672" name="積立金該当値テキスト"/>
        <xdr:cNvSpPr txBox="1"/>
      </xdr:nvSpPr>
      <xdr:spPr>
        <a:xfrm>
          <a:off x="16370300" y="1650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44,558</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84190</xdr:rowOff>
    </xdr:from>
    <xdr:to>
      <xdr:col>22</xdr:col>
      <xdr:colOff>415925</xdr:colOff>
      <xdr:row>97</xdr:row>
      <xdr:rowOff>14340</xdr:rowOff>
    </xdr:to>
    <xdr:sp macro="" textlink="">
      <xdr:nvSpPr>
        <xdr:cNvPr id="673" name="円/楕円 672"/>
        <xdr:cNvSpPr/>
      </xdr:nvSpPr>
      <xdr:spPr>
        <a:xfrm>
          <a:off x="15430500" y="1654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30867</xdr:rowOff>
    </xdr:from>
    <xdr:ext cx="534377" cy="259045"/>
    <xdr:sp macro="" textlink="">
      <xdr:nvSpPr>
        <xdr:cNvPr id="674" name="テキスト ボックス 673"/>
        <xdr:cNvSpPr txBox="1"/>
      </xdr:nvSpPr>
      <xdr:spPr>
        <a:xfrm>
          <a:off x="15214111" y="16318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40,824</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81859</xdr:rowOff>
    </xdr:from>
    <xdr:to>
      <xdr:col>21</xdr:col>
      <xdr:colOff>212725</xdr:colOff>
      <xdr:row>95</xdr:row>
      <xdr:rowOff>12009</xdr:rowOff>
    </xdr:to>
    <xdr:sp macro="" textlink="">
      <xdr:nvSpPr>
        <xdr:cNvPr id="675" name="円/楕円 674"/>
        <xdr:cNvSpPr/>
      </xdr:nvSpPr>
      <xdr:spPr>
        <a:xfrm>
          <a:off x="14541500" y="16198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93</xdr:row>
      <xdr:rowOff>28536</xdr:rowOff>
    </xdr:from>
    <xdr:ext cx="599010" cy="259045"/>
    <xdr:sp macro="" textlink="">
      <xdr:nvSpPr>
        <xdr:cNvPr id="676" name="テキスト ボックス 675"/>
        <xdr:cNvSpPr txBox="1"/>
      </xdr:nvSpPr>
      <xdr:spPr>
        <a:xfrm>
          <a:off x="14292794" y="15973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101,232</a:t>
          </a:r>
          <a:endParaRPr kumimoji="1" lang="ja-JP" altLang="en-US" sz="1000" b="1">
            <a:solidFill>
              <a:srgbClr val="FF0000"/>
            </a:solidFill>
            <a:latin typeface="ＭＳ Ｐゴシック"/>
          </a:endParaRPr>
        </a:p>
      </xdr:txBody>
    </xdr:sp>
    <xdr:clientData/>
  </xdr:oneCellAnchor>
  <xdr:twoCellAnchor>
    <xdr:from>
      <xdr:col>19</xdr:col>
      <xdr:colOff>593725</xdr:colOff>
      <xdr:row>93</xdr:row>
      <xdr:rowOff>5038</xdr:rowOff>
    </xdr:from>
    <xdr:to>
      <xdr:col>20</xdr:col>
      <xdr:colOff>9525</xdr:colOff>
      <xdr:row>93</xdr:row>
      <xdr:rowOff>106638</xdr:rowOff>
    </xdr:to>
    <xdr:sp macro="" textlink="">
      <xdr:nvSpPr>
        <xdr:cNvPr id="677" name="円/楕円 676"/>
        <xdr:cNvSpPr/>
      </xdr:nvSpPr>
      <xdr:spPr>
        <a:xfrm>
          <a:off x="13652500" y="15949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91</xdr:row>
      <xdr:rowOff>123165</xdr:rowOff>
    </xdr:from>
    <xdr:ext cx="599010" cy="259045"/>
    <xdr:sp macro="" textlink="">
      <xdr:nvSpPr>
        <xdr:cNvPr id="678" name="テキスト ボックス 677"/>
        <xdr:cNvSpPr txBox="1"/>
      </xdr:nvSpPr>
      <xdr:spPr>
        <a:xfrm>
          <a:off x="13403794" y="15725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144,674</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2267</xdr:rowOff>
    </xdr:from>
    <xdr:to>
      <xdr:col>18</xdr:col>
      <xdr:colOff>492125</xdr:colOff>
      <xdr:row>95</xdr:row>
      <xdr:rowOff>103867</xdr:rowOff>
    </xdr:to>
    <xdr:sp macro="" textlink="">
      <xdr:nvSpPr>
        <xdr:cNvPr id="679" name="円/楕円 678"/>
        <xdr:cNvSpPr/>
      </xdr:nvSpPr>
      <xdr:spPr>
        <a:xfrm>
          <a:off x="12763500" y="16290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120394</xdr:rowOff>
    </xdr:from>
    <xdr:ext cx="534377" cy="259045"/>
    <xdr:sp macro="" textlink="">
      <xdr:nvSpPr>
        <xdr:cNvPr id="680" name="テキスト ボックス 679"/>
        <xdr:cNvSpPr txBox="1"/>
      </xdr:nvSpPr>
      <xdr:spPr>
        <a:xfrm>
          <a:off x="12547111" y="1606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85,159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1" name="正方形/長方形 68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2" name="正方形/長方形 68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3" name="正方形/長方形 68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39/107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4" name="正方形/長方形 68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5" name="正方形/長方形 68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6" name="正方形/長方形 68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7" name="正方形/長方形 68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8" name="正方形/長方形 68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9" name="テキスト ボックス 68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0" name="直線コネクタ 68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1" name="直線コネクタ 690"/>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2" name="テキスト ボックス 691"/>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3" name="直線コネクタ 692"/>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144434</xdr:rowOff>
    </xdr:from>
    <xdr:ext cx="531299" cy="259045"/>
    <xdr:sp macro="" textlink="">
      <xdr:nvSpPr>
        <xdr:cNvPr id="694" name="テキスト ボックス 693"/>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695" name="直線コネクタ 694"/>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34</xdr:row>
      <xdr:rowOff>160763</xdr:rowOff>
    </xdr:from>
    <xdr:ext cx="531299" cy="259045"/>
    <xdr:sp macro="" textlink="">
      <xdr:nvSpPr>
        <xdr:cNvPr id="696" name="テキスト ボックス 695"/>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697" name="直線コネクタ 696"/>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5641</xdr:rowOff>
    </xdr:from>
    <xdr:ext cx="531299" cy="259045"/>
    <xdr:sp macro="" textlink="">
      <xdr:nvSpPr>
        <xdr:cNvPr id="698" name="テキスト ボックス 697"/>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699" name="直線コネクタ 698"/>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0" name="テキスト ボックス 699"/>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1" name="直線コネクタ 700"/>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2" name="テキスト ボックス 701"/>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3" name="直線コネクタ 70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4" name="テキスト ボックス 70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96135</xdr:rowOff>
    </xdr:from>
    <xdr:to>
      <xdr:col>32</xdr:col>
      <xdr:colOff>186689</xdr:colOff>
      <xdr:row>39</xdr:row>
      <xdr:rowOff>98878</xdr:rowOff>
    </xdr:to>
    <xdr:cxnSp macro="">
      <xdr:nvCxnSpPr>
        <xdr:cNvPr id="706" name="直線コネクタ 705"/>
        <xdr:cNvCxnSpPr/>
      </xdr:nvCxnSpPr>
      <xdr:spPr>
        <a:xfrm flipV="1">
          <a:off x="22159595" y="5239635"/>
          <a:ext cx="1269" cy="1545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07"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08" name="直線コネクタ 707"/>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42812</xdr:rowOff>
    </xdr:from>
    <xdr:ext cx="534377" cy="259045"/>
    <xdr:sp macro="" textlink="">
      <xdr:nvSpPr>
        <xdr:cNvPr id="709" name="投資及び出資金最大値テキスト"/>
        <xdr:cNvSpPr txBox="1"/>
      </xdr:nvSpPr>
      <xdr:spPr>
        <a:xfrm>
          <a:off x="22212300" y="501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47,334</a:t>
          </a:r>
          <a:endParaRPr kumimoji="1" lang="ja-JP" altLang="en-US" sz="1000" b="1">
            <a:latin typeface="ＭＳ Ｐゴシック"/>
          </a:endParaRPr>
        </a:p>
      </xdr:txBody>
    </xdr:sp>
    <xdr:clientData/>
  </xdr:oneCellAnchor>
  <xdr:twoCellAnchor>
    <xdr:from>
      <xdr:col>32</xdr:col>
      <xdr:colOff>98425</xdr:colOff>
      <xdr:row>30</xdr:row>
      <xdr:rowOff>96135</xdr:rowOff>
    </xdr:from>
    <xdr:to>
      <xdr:col>32</xdr:col>
      <xdr:colOff>276225</xdr:colOff>
      <xdr:row>30</xdr:row>
      <xdr:rowOff>96135</xdr:rowOff>
    </xdr:to>
    <xdr:cxnSp macro="">
      <xdr:nvCxnSpPr>
        <xdr:cNvPr id="710" name="直線コネクタ 709"/>
        <xdr:cNvCxnSpPr/>
      </xdr:nvCxnSpPr>
      <xdr:spPr>
        <a:xfrm>
          <a:off x="22072600" y="5239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37843</xdr:rowOff>
    </xdr:from>
    <xdr:to>
      <xdr:col>32</xdr:col>
      <xdr:colOff>187325</xdr:colOff>
      <xdr:row>39</xdr:row>
      <xdr:rowOff>83856</xdr:rowOff>
    </xdr:to>
    <xdr:cxnSp macro="">
      <xdr:nvCxnSpPr>
        <xdr:cNvPr id="711" name="直線コネクタ 710"/>
        <xdr:cNvCxnSpPr/>
      </xdr:nvCxnSpPr>
      <xdr:spPr>
        <a:xfrm>
          <a:off x="21323300" y="6724393"/>
          <a:ext cx="838200" cy="4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145414</xdr:rowOff>
    </xdr:from>
    <xdr:ext cx="469744" cy="259045"/>
    <xdr:sp macro="" textlink="">
      <xdr:nvSpPr>
        <xdr:cNvPr id="712" name="投資及び出資金平均値テキスト"/>
        <xdr:cNvSpPr txBox="1"/>
      </xdr:nvSpPr>
      <xdr:spPr>
        <a:xfrm>
          <a:off x="22212300" y="64890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2,970</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122537</xdr:rowOff>
    </xdr:from>
    <xdr:to>
      <xdr:col>32</xdr:col>
      <xdr:colOff>238125</xdr:colOff>
      <xdr:row>39</xdr:row>
      <xdr:rowOff>52687</xdr:rowOff>
    </xdr:to>
    <xdr:sp macro="" textlink="">
      <xdr:nvSpPr>
        <xdr:cNvPr id="713" name="フローチャート : 判断 712"/>
        <xdr:cNvSpPr/>
      </xdr:nvSpPr>
      <xdr:spPr>
        <a:xfrm>
          <a:off x="22110700" y="6637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99695</xdr:rowOff>
    </xdr:from>
    <xdr:to>
      <xdr:col>31</xdr:col>
      <xdr:colOff>34925</xdr:colOff>
      <xdr:row>39</xdr:row>
      <xdr:rowOff>37843</xdr:rowOff>
    </xdr:to>
    <xdr:cxnSp macro="">
      <xdr:nvCxnSpPr>
        <xdr:cNvPr id="714" name="直線コネクタ 713"/>
        <xdr:cNvCxnSpPr/>
      </xdr:nvCxnSpPr>
      <xdr:spPr>
        <a:xfrm>
          <a:off x="20434300" y="6443345"/>
          <a:ext cx="889000" cy="281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74237</xdr:rowOff>
    </xdr:from>
    <xdr:to>
      <xdr:col>31</xdr:col>
      <xdr:colOff>85725</xdr:colOff>
      <xdr:row>39</xdr:row>
      <xdr:rowOff>4387</xdr:rowOff>
    </xdr:to>
    <xdr:sp macro="" textlink="">
      <xdr:nvSpPr>
        <xdr:cNvPr id="715" name="フローチャート : 判断 714"/>
        <xdr:cNvSpPr/>
      </xdr:nvSpPr>
      <xdr:spPr>
        <a:xfrm>
          <a:off x="21272500" y="6589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20914</xdr:rowOff>
    </xdr:from>
    <xdr:ext cx="469744" cy="259045"/>
    <xdr:sp macro="" textlink="">
      <xdr:nvSpPr>
        <xdr:cNvPr id="716" name="テキスト ボックス 715"/>
        <xdr:cNvSpPr txBox="1"/>
      </xdr:nvSpPr>
      <xdr:spPr>
        <a:xfrm>
          <a:off x="21088427" y="6364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4,449</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99695</xdr:rowOff>
    </xdr:from>
    <xdr:to>
      <xdr:col>29</xdr:col>
      <xdr:colOff>517525</xdr:colOff>
      <xdr:row>38</xdr:row>
      <xdr:rowOff>43133</xdr:rowOff>
    </xdr:to>
    <xdr:cxnSp macro="">
      <xdr:nvCxnSpPr>
        <xdr:cNvPr id="717" name="直線コネクタ 716"/>
        <xdr:cNvCxnSpPr/>
      </xdr:nvCxnSpPr>
      <xdr:spPr>
        <a:xfrm flipV="1">
          <a:off x="19545300" y="6443345"/>
          <a:ext cx="889000" cy="11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133346</xdr:rowOff>
    </xdr:from>
    <xdr:to>
      <xdr:col>29</xdr:col>
      <xdr:colOff>568325</xdr:colOff>
      <xdr:row>39</xdr:row>
      <xdr:rowOff>63496</xdr:rowOff>
    </xdr:to>
    <xdr:sp macro="" textlink="">
      <xdr:nvSpPr>
        <xdr:cNvPr id="718" name="フローチャート : 判断 717"/>
        <xdr:cNvSpPr/>
      </xdr:nvSpPr>
      <xdr:spPr>
        <a:xfrm>
          <a:off x="20383500" y="664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39</xdr:row>
      <xdr:rowOff>54623</xdr:rowOff>
    </xdr:from>
    <xdr:ext cx="469744" cy="259045"/>
    <xdr:sp macro="" textlink="">
      <xdr:nvSpPr>
        <xdr:cNvPr id="719" name="テキスト ボックス 718"/>
        <xdr:cNvSpPr txBox="1"/>
      </xdr:nvSpPr>
      <xdr:spPr>
        <a:xfrm>
          <a:off x="20199427" y="6741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2,639</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129707</xdr:rowOff>
    </xdr:from>
    <xdr:to>
      <xdr:col>28</xdr:col>
      <xdr:colOff>314325</xdr:colOff>
      <xdr:row>38</xdr:row>
      <xdr:rowOff>43133</xdr:rowOff>
    </xdr:to>
    <xdr:cxnSp macro="">
      <xdr:nvCxnSpPr>
        <xdr:cNvPr id="720" name="直線コネクタ 719"/>
        <xdr:cNvCxnSpPr/>
      </xdr:nvCxnSpPr>
      <xdr:spPr>
        <a:xfrm>
          <a:off x="18656300" y="6473357"/>
          <a:ext cx="889000" cy="84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140923</xdr:rowOff>
    </xdr:from>
    <xdr:to>
      <xdr:col>28</xdr:col>
      <xdr:colOff>365125</xdr:colOff>
      <xdr:row>39</xdr:row>
      <xdr:rowOff>71073</xdr:rowOff>
    </xdr:to>
    <xdr:sp macro="" textlink="">
      <xdr:nvSpPr>
        <xdr:cNvPr id="721" name="フローチャート : 判断 720"/>
        <xdr:cNvSpPr/>
      </xdr:nvSpPr>
      <xdr:spPr>
        <a:xfrm>
          <a:off x="19494500" y="6656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39</xdr:row>
      <xdr:rowOff>62200</xdr:rowOff>
    </xdr:from>
    <xdr:ext cx="469744" cy="259045"/>
    <xdr:sp macro="" textlink="">
      <xdr:nvSpPr>
        <xdr:cNvPr id="722" name="テキスト ボックス 721"/>
        <xdr:cNvSpPr txBox="1"/>
      </xdr:nvSpPr>
      <xdr:spPr>
        <a:xfrm>
          <a:off x="19310427" y="6748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2,407</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144090</xdr:rowOff>
    </xdr:from>
    <xdr:to>
      <xdr:col>27</xdr:col>
      <xdr:colOff>161925</xdr:colOff>
      <xdr:row>39</xdr:row>
      <xdr:rowOff>74240</xdr:rowOff>
    </xdr:to>
    <xdr:sp macro="" textlink="">
      <xdr:nvSpPr>
        <xdr:cNvPr id="723" name="フローチャート : 判断 722"/>
        <xdr:cNvSpPr/>
      </xdr:nvSpPr>
      <xdr:spPr>
        <a:xfrm>
          <a:off x="18605500" y="665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39</xdr:row>
      <xdr:rowOff>65367</xdr:rowOff>
    </xdr:from>
    <xdr:ext cx="469744" cy="259045"/>
    <xdr:sp macro="" textlink="">
      <xdr:nvSpPr>
        <xdr:cNvPr id="724" name="テキスト ボックス 723"/>
        <xdr:cNvSpPr txBox="1"/>
      </xdr:nvSpPr>
      <xdr:spPr>
        <a:xfrm>
          <a:off x="18421427" y="6751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5" name="テキスト ボックス 72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6" name="テキスト ボックス 72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7" name="テキスト ボックス 72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8" name="テキスト ボックス 72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9" name="テキスト ボックス 72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33056</xdr:rowOff>
    </xdr:from>
    <xdr:to>
      <xdr:col>32</xdr:col>
      <xdr:colOff>238125</xdr:colOff>
      <xdr:row>39</xdr:row>
      <xdr:rowOff>134656</xdr:rowOff>
    </xdr:to>
    <xdr:sp macro="" textlink="">
      <xdr:nvSpPr>
        <xdr:cNvPr id="730" name="円/楕円 729"/>
        <xdr:cNvSpPr/>
      </xdr:nvSpPr>
      <xdr:spPr>
        <a:xfrm>
          <a:off x="22110700" y="6719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119433</xdr:rowOff>
    </xdr:from>
    <xdr:ext cx="378565" cy="259045"/>
    <xdr:sp macro="" textlink="">
      <xdr:nvSpPr>
        <xdr:cNvPr id="731" name="投資及び出資金該当値テキスト"/>
        <xdr:cNvSpPr txBox="1"/>
      </xdr:nvSpPr>
      <xdr:spPr>
        <a:xfrm>
          <a:off x="22212300" y="66345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158493</xdr:rowOff>
    </xdr:from>
    <xdr:to>
      <xdr:col>31</xdr:col>
      <xdr:colOff>85725</xdr:colOff>
      <xdr:row>39</xdr:row>
      <xdr:rowOff>88643</xdr:rowOff>
    </xdr:to>
    <xdr:sp macro="" textlink="">
      <xdr:nvSpPr>
        <xdr:cNvPr id="732" name="円/楕円 731"/>
        <xdr:cNvSpPr/>
      </xdr:nvSpPr>
      <xdr:spPr>
        <a:xfrm>
          <a:off x="21272500" y="667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39</xdr:row>
      <xdr:rowOff>79770</xdr:rowOff>
    </xdr:from>
    <xdr:ext cx="469744" cy="259045"/>
    <xdr:sp macro="" textlink="">
      <xdr:nvSpPr>
        <xdr:cNvPr id="733" name="テキスト ボックス 732"/>
        <xdr:cNvSpPr txBox="1"/>
      </xdr:nvSpPr>
      <xdr:spPr>
        <a:xfrm>
          <a:off x="21088427" y="6766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1,869</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48895</xdr:rowOff>
    </xdr:from>
    <xdr:to>
      <xdr:col>29</xdr:col>
      <xdr:colOff>568325</xdr:colOff>
      <xdr:row>37</xdr:row>
      <xdr:rowOff>150495</xdr:rowOff>
    </xdr:to>
    <xdr:sp macro="" textlink="">
      <xdr:nvSpPr>
        <xdr:cNvPr id="734" name="円/楕円 733"/>
        <xdr:cNvSpPr/>
      </xdr:nvSpPr>
      <xdr:spPr>
        <a:xfrm>
          <a:off x="20383500" y="639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35</xdr:row>
      <xdr:rowOff>167022</xdr:rowOff>
    </xdr:from>
    <xdr:ext cx="534377" cy="259045"/>
    <xdr:sp macro="" textlink="">
      <xdr:nvSpPr>
        <xdr:cNvPr id="735" name="テキスト ボックス 734"/>
        <xdr:cNvSpPr txBox="1"/>
      </xdr:nvSpPr>
      <xdr:spPr>
        <a:xfrm>
          <a:off x="20167111" y="6167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10,475</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163783</xdr:rowOff>
    </xdr:from>
    <xdr:to>
      <xdr:col>28</xdr:col>
      <xdr:colOff>365125</xdr:colOff>
      <xdr:row>38</xdr:row>
      <xdr:rowOff>93933</xdr:rowOff>
    </xdr:to>
    <xdr:sp macro="" textlink="">
      <xdr:nvSpPr>
        <xdr:cNvPr id="736" name="円/楕円 735"/>
        <xdr:cNvSpPr/>
      </xdr:nvSpPr>
      <xdr:spPr>
        <a:xfrm>
          <a:off x="19494500" y="6507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110460</xdr:rowOff>
    </xdr:from>
    <xdr:ext cx="469744" cy="259045"/>
    <xdr:sp macro="" textlink="">
      <xdr:nvSpPr>
        <xdr:cNvPr id="737" name="テキスト ボックス 736"/>
        <xdr:cNvSpPr txBox="1"/>
      </xdr:nvSpPr>
      <xdr:spPr>
        <a:xfrm>
          <a:off x="19310427" y="6282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6,957</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78907</xdr:rowOff>
    </xdr:from>
    <xdr:to>
      <xdr:col>27</xdr:col>
      <xdr:colOff>161925</xdr:colOff>
      <xdr:row>38</xdr:row>
      <xdr:rowOff>9057</xdr:rowOff>
    </xdr:to>
    <xdr:sp macro="" textlink="">
      <xdr:nvSpPr>
        <xdr:cNvPr id="738" name="円/楕円 737"/>
        <xdr:cNvSpPr/>
      </xdr:nvSpPr>
      <xdr:spPr>
        <a:xfrm>
          <a:off x="18605500" y="642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25584</xdr:rowOff>
    </xdr:from>
    <xdr:ext cx="469744" cy="259045"/>
    <xdr:sp macro="" textlink="">
      <xdr:nvSpPr>
        <xdr:cNvPr id="739" name="テキスト ボックス 738"/>
        <xdr:cNvSpPr txBox="1"/>
      </xdr:nvSpPr>
      <xdr:spPr>
        <a:xfrm>
          <a:off x="18421427" y="6197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9,556</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0" name="正方形/長方形 73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1" name="正方形/長方形 74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2" name="正方形/長方形 74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72/107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3" name="正方形/長方形 74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4" name="正方形/長方形 74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5" name="正方形/長方形 74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6" name="正方形/長方形 74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27,050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7" name="正方形/長方形 74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8" name="テキスト ボックス 74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9" name="直線コネクタ 74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0" name="直線コネクタ 749"/>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1" name="テキスト ボックス 750"/>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2" name="直線コネクタ 751"/>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3" name="テキスト ボックス 752"/>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4" name="直線コネクタ 753"/>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5" name="テキスト ボックス 754"/>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6" name="直線コネクタ 755"/>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7" name="テキスト ボックス 756"/>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8" name="直線コネクタ 75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9" name="テキスト ボックス 75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72058</xdr:rowOff>
    </xdr:from>
    <xdr:to>
      <xdr:col>32</xdr:col>
      <xdr:colOff>186689</xdr:colOff>
      <xdr:row>58</xdr:row>
      <xdr:rowOff>139700</xdr:rowOff>
    </xdr:to>
    <xdr:cxnSp macro="">
      <xdr:nvCxnSpPr>
        <xdr:cNvPr id="761" name="直線コネクタ 760"/>
        <xdr:cNvCxnSpPr/>
      </xdr:nvCxnSpPr>
      <xdr:spPr>
        <a:xfrm flipV="1">
          <a:off x="22159595" y="8816008"/>
          <a:ext cx="1269" cy="12677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2"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3" name="直線コネクタ 762"/>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18735</xdr:rowOff>
    </xdr:from>
    <xdr:ext cx="534377" cy="259045"/>
    <xdr:sp macro="" textlink="">
      <xdr:nvSpPr>
        <xdr:cNvPr id="764" name="貸付金最大値テキスト"/>
        <xdr:cNvSpPr txBox="1"/>
      </xdr:nvSpPr>
      <xdr:spPr>
        <a:xfrm>
          <a:off x="22212300" y="8591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55,459</a:t>
          </a:r>
          <a:endParaRPr kumimoji="1" lang="ja-JP" altLang="en-US" sz="1000" b="1">
            <a:latin typeface="ＭＳ Ｐゴシック"/>
          </a:endParaRPr>
        </a:p>
      </xdr:txBody>
    </xdr:sp>
    <xdr:clientData/>
  </xdr:oneCellAnchor>
  <xdr:twoCellAnchor>
    <xdr:from>
      <xdr:col>32</xdr:col>
      <xdr:colOff>98425</xdr:colOff>
      <xdr:row>51</xdr:row>
      <xdr:rowOff>72058</xdr:rowOff>
    </xdr:from>
    <xdr:to>
      <xdr:col>32</xdr:col>
      <xdr:colOff>276225</xdr:colOff>
      <xdr:row>51</xdr:row>
      <xdr:rowOff>72058</xdr:rowOff>
    </xdr:to>
    <xdr:cxnSp macro="">
      <xdr:nvCxnSpPr>
        <xdr:cNvPr id="765" name="直線コネクタ 764"/>
        <xdr:cNvCxnSpPr/>
      </xdr:nvCxnSpPr>
      <xdr:spPr>
        <a:xfrm>
          <a:off x="22072600" y="8816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128842</xdr:rowOff>
    </xdr:from>
    <xdr:to>
      <xdr:col>32</xdr:col>
      <xdr:colOff>187325</xdr:colOff>
      <xdr:row>58</xdr:row>
      <xdr:rowOff>139700</xdr:rowOff>
    </xdr:to>
    <xdr:cxnSp macro="">
      <xdr:nvCxnSpPr>
        <xdr:cNvPr id="766" name="直線コネクタ 765"/>
        <xdr:cNvCxnSpPr/>
      </xdr:nvCxnSpPr>
      <xdr:spPr>
        <a:xfrm flipV="1">
          <a:off x="21323300" y="10072942"/>
          <a:ext cx="838200" cy="10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160148</xdr:rowOff>
    </xdr:from>
    <xdr:ext cx="469744" cy="259045"/>
    <xdr:sp macro="" textlink="">
      <xdr:nvSpPr>
        <xdr:cNvPr id="767" name="貸付金平均値テキスト"/>
        <xdr:cNvSpPr txBox="1"/>
      </xdr:nvSpPr>
      <xdr:spPr>
        <a:xfrm>
          <a:off x="22212300" y="97613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5,384</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137271</xdr:rowOff>
    </xdr:from>
    <xdr:to>
      <xdr:col>32</xdr:col>
      <xdr:colOff>238125</xdr:colOff>
      <xdr:row>58</xdr:row>
      <xdr:rowOff>67421</xdr:rowOff>
    </xdr:to>
    <xdr:sp macro="" textlink="">
      <xdr:nvSpPr>
        <xdr:cNvPr id="768" name="フローチャート : 判断 767"/>
        <xdr:cNvSpPr/>
      </xdr:nvSpPr>
      <xdr:spPr>
        <a:xfrm>
          <a:off x="22110700" y="9909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769" name="直線コネクタ 768"/>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125042</xdr:rowOff>
    </xdr:from>
    <xdr:to>
      <xdr:col>31</xdr:col>
      <xdr:colOff>85725</xdr:colOff>
      <xdr:row>58</xdr:row>
      <xdr:rowOff>55192</xdr:rowOff>
    </xdr:to>
    <xdr:sp macro="" textlink="">
      <xdr:nvSpPr>
        <xdr:cNvPr id="770" name="フローチャート : 判断 769"/>
        <xdr:cNvSpPr/>
      </xdr:nvSpPr>
      <xdr:spPr>
        <a:xfrm>
          <a:off x="21272500" y="9897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71719</xdr:rowOff>
    </xdr:from>
    <xdr:ext cx="469744" cy="259045"/>
    <xdr:sp macro="" textlink="">
      <xdr:nvSpPr>
        <xdr:cNvPr id="771" name="テキスト ボックス 770"/>
        <xdr:cNvSpPr txBox="1"/>
      </xdr:nvSpPr>
      <xdr:spPr>
        <a:xfrm>
          <a:off x="21088427" y="9672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5,919</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772" name="直線コネクタ 771"/>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139260</xdr:rowOff>
    </xdr:from>
    <xdr:to>
      <xdr:col>29</xdr:col>
      <xdr:colOff>568325</xdr:colOff>
      <xdr:row>58</xdr:row>
      <xdr:rowOff>69410</xdr:rowOff>
    </xdr:to>
    <xdr:sp macro="" textlink="">
      <xdr:nvSpPr>
        <xdr:cNvPr id="773" name="フローチャート : 判断 772"/>
        <xdr:cNvSpPr/>
      </xdr:nvSpPr>
      <xdr:spPr>
        <a:xfrm>
          <a:off x="20383500" y="991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85937</xdr:rowOff>
    </xdr:from>
    <xdr:ext cx="469744" cy="259045"/>
    <xdr:sp macro="" textlink="">
      <xdr:nvSpPr>
        <xdr:cNvPr id="774" name="テキスト ボックス 773"/>
        <xdr:cNvSpPr txBox="1"/>
      </xdr:nvSpPr>
      <xdr:spPr>
        <a:xfrm>
          <a:off x="20199427" y="9687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775" name="直線コネクタ 774"/>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130642</xdr:rowOff>
    </xdr:from>
    <xdr:to>
      <xdr:col>28</xdr:col>
      <xdr:colOff>365125</xdr:colOff>
      <xdr:row>58</xdr:row>
      <xdr:rowOff>60792</xdr:rowOff>
    </xdr:to>
    <xdr:sp macro="" textlink="">
      <xdr:nvSpPr>
        <xdr:cNvPr id="776" name="フローチャート : 判断 775"/>
        <xdr:cNvSpPr/>
      </xdr:nvSpPr>
      <xdr:spPr>
        <a:xfrm>
          <a:off x="19494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77319</xdr:rowOff>
    </xdr:from>
    <xdr:ext cx="469744" cy="259045"/>
    <xdr:sp macro="" textlink="">
      <xdr:nvSpPr>
        <xdr:cNvPr id="777" name="テキスト ボックス 776"/>
        <xdr:cNvSpPr txBox="1"/>
      </xdr:nvSpPr>
      <xdr:spPr>
        <a:xfrm>
          <a:off x="19310427" y="9678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5,674</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127350</xdr:rowOff>
    </xdr:from>
    <xdr:to>
      <xdr:col>27</xdr:col>
      <xdr:colOff>161925</xdr:colOff>
      <xdr:row>58</xdr:row>
      <xdr:rowOff>57500</xdr:rowOff>
    </xdr:to>
    <xdr:sp macro="" textlink="">
      <xdr:nvSpPr>
        <xdr:cNvPr id="778" name="フローチャート : 判断 777"/>
        <xdr:cNvSpPr/>
      </xdr:nvSpPr>
      <xdr:spPr>
        <a:xfrm>
          <a:off x="18605500" y="990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74027</xdr:rowOff>
    </xdr:from>
    <xdr:ext cx="469744" cy="259045"/>
    <xdr:sp macro="" textlink="">
      <xdr:nvSpPr>
        <xdr:cNvPr id="779" name="テキスト ボックス 778"/>
        <xdr:cNvSpPr txBox="1"/>
      </xdr:nvSpPr>
      <xdr:spPr>
        <a:xfrm>
          <a:off x="18421427" y="9675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0" name="テキスト ボックス 77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1" name="テキスト ボックス 78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2" name="テキスト ボックス 78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3" name="テキスト ボックス 78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4" name="テキスト ボックス 78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78042</xdr:rowOff>
    </xdr:from>
    <xdr:to>
      <xdr:col>32</xdr:col>
      <xdr:colOff>238125</xdr:colOff>
      <xdr:row>59</xdr:row>
      <xdr:rowOff>8192</xdr:rowOff>
    </xdr:to>
    <xdr:sp macro="" textlink="">
      <xdr:nvSpPr>
        <xdr:cNvPr id="785" name="円/楕円 784"/>
        <xdr:cNvSpPr/>
      </xdr:nvSpPr>
      <xdr:spPr>
        <a:xfrm>
          <a:off x="22110700" y="1002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164419</xdr:rowOff>
    </xdr:from>
    <xdr:ext cx="378565" cy="259045"/>
    <xdr:sp macro="" textlink="">
      <xdr:nvSpPr>
        <xdr:cNvPr id="786" name="貸付金該当値テキスト"/>
        <xdr:cNvSpPr txBox="1"/>
      </xdr:nvSpPr>
      <xdr:spPr>
        <a:xfrm>
          <a:off x="22212300" y="99370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475</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787" name="円/楕円 786"/>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788" name="テキスト ボックス 787"/>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789" name="円/楕円 788"/>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790" name="テキスト ボックス 789"/>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791" name="円/楕円 790"/>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792" name="テキスト ボックス 791"/>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793" name="円/楕円 792"/>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794" name="テキスト ボックス 793"/>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5" name="正方形/長方形 79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6" name="正方形/長方形 795"/>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7" name="正方形/長方形 796"/>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59/107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8" name="正方形/長方形 797"/>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9" name="正方形/長方形 798"/>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0" name="正方形/長方形 799"/>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1" name="正方形/長方形 800"/>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45,698</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2" name="正方形/長方形 801"/>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3" name="テキスト ボックス 802"/>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4" name="直線コネクタ 803"/>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139700</xdr:rowOff>
    </xdr:from>
    <xdr:to>
      <xdr:col>33</xdr:col>
      <xdr:colOff>314325</xdr:colOff>
      <xdr:row>79</xdr:row>
      <xdr:rowOff>139700</xdr:rowOff>
    </xdr:to>
    <xdr:cxnSp macro="">
      <xdr:nvCxnSpPr>
        <xdr:cNvPr id="805" name="直線コネクタ 804"/>
        <xdr:cNvCxnSpPr/>
      </xdr:nvCxnSpPr>
      <xdr:spPr>
        <a:xfrm>
          <a:off x="18288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168927</xdr:rowOff>
    </xdr:from>
    <xdr:ext cx="248786" cy="259045"/>
    <xdr:sp macro="" textlink="">
      <xdr:nvSpPr>
        <xdr:cNvPr id="806" name="テキスト ボックス 805"/>
        <xdr:cNvSpPr txBox="1"/>
      </xdr:nvSpPr>
      <xdr:spPr>
        <a:xfrm>
          <a:off x="18039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78</xdr:row>
      <xdr:rowOff>25400</xdr:rowOff>
    </xdr:from>
    <xdr:to>
      <xdr:col>33</xdr:col>
      <xdr:colOff>314325</xdr:colOff>
      <xdr:row>78</xdr:row>
      <xdr:rowOff>25400</xdr:rowOff>
    </xdr:to>
    <xdr:cxnSp macro="">
      <xdr:nvCxnSpPr>
        <xdr:cNvPr id="807" name="直線コネクタ 806"/>
        <xdr:cNvCxnSpPr/>
      </xdr:nvCxnSpPr>
      <xdr:spPr>
        <a:xfrm>
          <a:off x="18288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54627</xdr:rowOff>
    </xdr:from>
    <xdr:ext cx="531299" cy="259045"/>
    <xdr:sp macro="" textlink="">
      <xdr:nvSpPr>
        <xdr:cNvPr id="808" name="テキスト ボックス 807"/>
        <xdr:cNvSpPr txBox="1"/>
      </xdr:nvSpPr>
      <xdr:spPr>
        <a:xfrm>
          <a:off x="17756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76</xdr:row>
      <xdr:rowOff>82550</xdr:rowOff>
    </xdr:from>
    <xdr:to>
      <xdr:col>33</xdr:col>
      <xdr:colOff>314325</xdr:colOff>
      <xdr:row>76</xdr:row>
      <xdr:rowOff>82550</xdr:rowOff>
    </xdr:to>
    <xdr:cxnSp macro="">
      <xdr:nvCxnSpPr>
        <xdr:cNvPr id="809" name="直線コネクタ 808"/>
        <xdr:cNvCxnSpPr/>
      </xdr:nvCxnSpPr>
      <xdr:spPr>
        <a:xfrm>
          <a:off x="18288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111777</xdr:rowOff>
    </xdr:from>
    <xdr:ext cx="531299" cy="259045"/>
    <xdr:sp macro="" textlink="">
      <xdr:nvSpPr>
        <xdr:cNvPr id="810" name="テキスト ボックス 809"/>
        <xdr:cNvSpPr txBox="1"/>
      </xdr:nvSpPr>
      <xdr:spPr>
        <a:xfrm>
          <a:off x="17756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1" name="直線コネクタ 810"/>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2" name="テキスト ボックス 811"/>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73</xdr:row>
      <xdr:rowOff>25400</xdr:rowOff>
    </xdr:from>
    <xdr:to>
      <xdr:col>33</xdr:col>
      <xdr:colOff>314325</xdr:colOff>
      <xdr:row>73</xdr:row>
      <xdr:rowOff>25400</xdr:rowOff>
    </xdr:to>
    <xdr:cxnSp macro="">
      <xdr:nvCxnSpPr>
        <xdr:cNvPr id="813" name="直線コネクタ 812"/>
        <xdr:cNvCxnSpPr/>
      </xdr:nvCxnSpPr>
      <xdr:spPr>
        <a:xfrm>
          <a:off x="18288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72</xdr:row>
      <xdr:rowOff>54627</xdr:rowOff>
    </xdr:from>
    <xdr:ext cx="595419" cy="259045"/>
    <xdr:sp macro="" textlink="">
      <xdr:nvSpPr>
        <xdr:cNvPr id="814" name="テキスト ボックス 813"/>
        <xdr:cNvSpPr txBox="1"/>
      </xdr:nvSpPr>
      <xdr:spPr>
        <a:xfrm>
          <a:off x="17692581" y="1239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71</xdr:row>
      <xdr:rowOff>82550</xdr:rowOff>
    </xdr:from>
    <xdr:to>
      <xdr:col>33</xdr:col>
      <xdr:colOff>314325</xdr:colOff>
      <xdr:row>71</xdr:row>
      <xdr:rowOff>82550</xdr:rowOff>
    </xdr:to>
    <xdr:cxnSp macro="">
      <xdr:nvCxnSpPr>
        <xdr:cNvPr id="815" name="直線コネクタ 814"/>
        <xdr:cNvCxnSpPr/>
      </xdr:nvCxnSpPr>
      <xdr:spPr>
        <a:xfrm>
          <a:off x="18288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70</xdr:row>
      <xdr:rowOff>111777</xdr:rowOff>
    </xdr:from>
    <xdr:ext cx="595419" cy="259045"/>
    <xdr:sp macro="" textlink="">
      <xdr:nvSpPr>
        <xdr:cNvPr id="816" name="テキスト ボックス 815"/>
        <xdr:cNvSpPr txBox="1"/>
      </xdr:nvSpPr>
      <xdr:spPr>
        <a:xfrm>
          <a:off x="17692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69</xdr:row>
      <xdr:rowOff>139700</xdr:rowOff>
    </xdr:from>
    <xdr:to>
      <xdr:col>33</xdr:col>
      <xdr:colOff>314325</xdr:colOff>
      <xdr:row>69</xdr:row>
      <xdr:rowOff>139700</xdr:rowOff>
    </xdr:to>
    <xdr:cxnSp macro="">
      <xdr:nvCxnSpPr>
        <xdr:cNvPr id="817" name="直線コネクタ 816"/>
        <xdr:cNvCxnSpPr/>
      </xdr:nvCxnSpPr>
      <xdr:spPr>
        <a:xfrm>
          <a:off x="18288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68</xdr:row>
      <xdr:rowOff>168927</xdr:rowOff>
    </xdr:from>
    <xdr:ext cx="595419" cy="259045"/>
    <xdr:sp macro="" textlink="">
      <xdr:nvSpPr>
        <xdr:cNvPr id="818" name="テキスト ボックス 817"/>
        <xdr:cNvSpPr txBox="1"/>
      </xdr:nvSpPr>
      <xdr:spPr>
        <a:xfrm>
          <a:off x="17692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9" name="直線コネクタ 81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0" name="テキスト ボックス 819"/>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130984</xdr:rowOff>
    </xdr:from>
    <xdr:to>
      <xdr:col>32</xdr:col>
      <xdr:colOff>186689</xdr:colOff>
      <xdr:row>79</xdr:row>
      <xdr:rowOff>10255</xdr:rowOff>
    </xdr:to>
    <xdr:cxnSp macro="">
      <xdr:nvCxnSpPr>
        <xdr:cNvPr id="822" name="直線コネクタ 821"/>
        <xdr:cNvCxnSpPr/>
      </xdr:nvCxnSpPr>
      <xdr:spPr>
        <a:xfrm flipV="1">
          <a:off x="22159595" y="12132484"/>
          <a:ext cx="1269" cy="1422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14082</xdr:rowOff>
    </xdr:from>
    <xdr:ext cx="534377" cy="259045"/>
    <xdr:sp macro="" textlink="">
      <xdr:nvSpPr>
        <xdr:cNvPr id="823" name="繰出金最小値テキスト"/>
        <xdr:cNvSpPr txBox="1"/>
      </xdr:nvSpPr>
      <xdr:spPr>
        <a:xfrm>
          <a:off x="22212300" y="13558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13,590</a:t>
          </a:r>
          <a:endParaRPr kumimoji="1" lang="ja-JP" altLang="en-US" sz="1000" b="1">
            <a:latin typeface="ＭＳ Ｐゴシック"/>
          </a:endParaRPr>
        </a:p>
      </xdr:txBody>
    </xdr:sp>
    <xdr:clientData/>
  </xdr:oneCellAnchor>
  <xdr:twoCellAnchor>
    <xdr:from>
      <xdr:col>32</xdr:col>
      <xdr:colOff>98425</xdr:colOff>
      <xdr:row>79</xdr:row>
      <xdr:rowOff>10255</xdr:rowOff>
    </xdr:from>
    <xdr:to>
      <xdr:col>32</xdr:col>
      <xdr:colOff>276225</xdr:colOff>
      <xdr:row>79</xdr:row>
      <xdr:rowOff>10255</xdr:rowOff>
    </xdr:to>
    <xdr:cxnSp macro="">
      <xdr:nvCxnSpPr>
        <xdr:cNvPr id="824" name="直線コネクタ 823"/>
        <xdr:cNvCxnSpPr/>
      </xdr:nvCxnSpPr>
      <xdr:spPr>
        <a:xfrm>
          <a:off x="22072600" y="13554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77661</xdr:rowOff>
    </xdr:from>
    <xdr:ext cx="599010" cy="259045"/>
    <xdr:sp macro="" textlink="">
      <xdr:nvSpPr>
        <xdr:cNvPr id="825" name="繰出金最大値テキスト"/>
        <xdr:cNvSpPr txBox="1"/>
      </xdr:nvSpPr>
      <xdr:spPr>
        <a:xfrm>
          <a:off x="22212300" y="11907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162,915</a:t>
          </a:r>
          <a:endParaRPr kumimoji="1" lang="ja-JP" altLang="en-US" sz="1000" b="1">
            <a:latin typeface="ＭＳ Ｐゴシック"/>
          </a:endParaRPr>
        </a:p>
      </xdr:txBody>
    </xdr:sp>
    <xdr:clientData/>
  </xdr:oneCellAnchor>
  <xdr:twoCellAnchor>
    <xdr:from>
      <xdr:col>32</xdr:col>
      <xdr:colOff>98425</xdr:colOff>
      <xdr:row>70</xdr:row>
      <xdr:rowOff>130984</xdr:rowOff>
    </xdr:from>
    <xdr:to>
      <xdr:col>32</xdr:col>
      <xdr:colOff>276225</xdr:colOff>
      <xdr:row>70</xdr:row>
      <xdr:rowOff>130984</xdr:rowOff>
    </xdr:to>
    <xdr:cxnSp macro="">
      <xdr:nvCxnSpPr>
        <xdr:cNvPr id="826" name="直線コネクタ 825"/>
        <xdr:cNvCxnSpPr/>
      </xdr:nvCxnSpPr>
      <xdr:spPr>
        <a:xfrm>
          <a:off x="22072600" y="12132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24638</xdr:rowOff>
    </xdr:from>
    <xdr:to>
      <xdr:col>32</xdr:col>
      <xdr:colOff>187325</xdr:colOff>
      <xdr:row>75</xdr:row>
      <xdr:rowOff>92608</xdr:rowOff>
    </xdr:to>
    <xdr:cxnSp macro="">
      <xdr:nvCxnSpPr>
        <xdr:cNvPr id="827" name="直線コネクタ 826"/>
        <xdr:cNvCxnSpPr/>
      </xdr:nvCxnSpPr>
      <xdr:spPr>
        <a:xfrm>
          <a:off x="21323300" y="12883388"/>
          <a:ext cx="838200" cy="6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31357</xdr:rowOff>
    </xdr:from>
    <xdr:ext cx="534377" cy="259045"/>
    <xdr:sp macro="" textlink="">
      <xdr:nvSpPr>
        <xdr:cNvPr id="828" name="繰出金平均値テキスト"/>
        <xdr:cNvSpPr txBox="1"/>
      </xdr:nvSpPr>
      <xdr:spPr>
        <a:xfrm>
          <a:off x="22212300" y="127186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80,443</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8480</xdr:rowOff>
    </xdr:from>
    <xdr:to>
      <xdr:col>32</xdr:col>
      <xdr:colOff>238125</xdr:colOff>
      <xdr:row>75</xdr:row>
      <xdr:rowOff>110080</xdr:rowOff>
    </xdr:to>
    <xdr:sp macro="" textlink="">
      <xdr:nvSpPr>
        <xdr:cNvPr id="829" name="フローチャート : 判断 828"/>
        <xdr:cNvSpPr/>
      </xdr:nvSpPr>
      <xdr:spPr>
        <a:xfrm>
          <a:off x="22110700" y="12867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144929</xdr:rowOff>
    </xdr:from>
    <xdr:to>
      <xdr:col>31</xdr:col>
      <xdr:colOff>34925</xdr:colOff>
      <xdr:row>75</xdr:row>
      <xdr:rowOff>24638</xdr:rowOff>
    </xdr:to>
    <xdr:cxnSp macro="">
      <xdr:nvCxnSpPr>
        <xdr:cNvPr id="830" name="直線コネクタ 829"/>
        <xdr:cNvCxnSpPr/>
      </xdr:nvCxnSpPr>
      <xdr:spPr>
        <a:xfrm>
          <a:off x="20434300" y="12832229"/>
          <a:ext cx="889000" cy="51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4146</xdr:rowOff>
    </xdr:from>
    <xdr:to>
      <xdr:col>31</xdr:col>
      <xdr:colOff>85725</xdr:colOff>
      <xdr:row>75</xdr:row>
      <xdr:rowOff>105746</xdr:rowOff>
    </xdr:to>
    <xdr:sp macro="" textlink="">
      <xdr:nvSpPr>
        <xdr:cNvPr id="831" name="フローチャート : 判断 830"/>
        <xdr:cNvSpPr/>
      </xdr:nvSpPr>
      <xdr:spPr>
        <a:xfrm>
          <a:off x="21272500" y="12862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96873</xdr:rowOff>
    </xdr:from>
    <xdr:ext cx="534377" cy="259045"/>
    <xdr:sp macro="" textlink="">
      <xdr:nvSpPr>
        <xdr:cNvPr id="832" name="テキスト ボックス 831"/>
        <xdr:cNvSpPr txBox="1"/>
      </xdr:nvSpPr>
      <xdr:spPr>
        <a:xfrm>
          <a:off x="21056111" y="12955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80,898</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27181</xdr:rowOff>
    </xdr:from>
    <xdr:to>
      <xdr:col>29</xdr:col>
      <xdr:colOff>517525</xdr:colOff>
      <xdr:row>74</xdr:row>
      <xdr:rowOff>144929</xdr:rowOff>
    </xdr:to>
    <xdr:cxnSp macro="">
      <xdr:nvCxnSpPr>
        <xdr:cNvPr id="833" name="直線コネクタ 832"/>
        <xdr:cNvCxnSpPr/>
      </xdr:nvCxnSpPr>
      <xdr:spPr>
        <a:xfrm>
          <a:off x="19545300" y="12714481"/>
          <a:ext cx="889000" cy="11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26968</xdr:rowOff>
    </xdr:from>
    <xdr:to>
      <xdr:col>29</xdr:col>
      <xdr:colOff>568325</xdr:colOff>
      <xdr:row>75</xdr:row>
      <xdr:rowOff>128568</xdr:rowOff>
    </xdr:to>
    <xdr:sp macro="" textlink="">
      <xdr:nvSpPr>
        <xdr:cNvPr id="834" name="フローチャート : 判断 833"/>
        <xdr:cNvSpPr/>
      </xdr:nvSpPr>
      <xdr:spPr>
        <a:xfrm>
          <a:off x="20383500" y="12885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119696</xdr:rowOff>
    </xdr:from>
    <xdr:ext cx="534377" cy="259045"/>
    <xdr:sp macro="" textlink="">
      <xdr:nvSpPr>
        <xdr:cNvPr id="835" name="テキスト ボックス 834"/>
        <xdr:cNvSpPr txBox="1"/>
      </xdr:nvSpPr>
      <xdr:spPr>
        <a:xfrm>
          <a:off x="20167111" y="12978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78,502</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27181</xdr:rowOff>
    </xdr:from>
    <xdr:to>
      <xdr:col>28</xdr:col>
      <xdr:colOff>314325</xdr:colOff>
      <xdr:row>74</xdr:row>
      <xdr:rowOff>86246</xdr:rowOff>
    </xdr:to>
    <xdr:cxnSp macro="">
      <xdr:nvCxnSpPr>
        <xdr:cNvPr id="836" name="直線コネクタ 835"/>
        <xdr:cNvCxnSpPr/>
      </xdr:nvCxnSpPr>
      <xdr:spPr>
        <a:xfrm flipV="1">
          <a:off x="18656300" y="12714481"/>
          <a:ext cx="889000" cy="59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48257</xdr:rowOff>
    </xdr:from>
    <xdr:to>
      <xdr:col>28</xdr:col>
      <xdr:colOff>365125</xdr:colOff>
      <xdr:row>75</xdr:row>
      <xdr:rowOff>149858</xdr:rowOff>
    </xdr:to>
    <xdr:sp macro="" textlink="">
      <xdr:nvSpPr>
        <xdr:cNvPr id="837" name="フローチャート : 判断 836"/>
        <xdr:cNvSpPr/>
      </xdr:nvSpPr>
      <xdr:spPr>
        <a:xfrm>
          <a:off x="19494500" y="1290700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140985</xdr:rowOff>
    </xdr:from>
    <xdr:ext cx="534377" cy="259045"/>
    <xdr:sp macro="" textlink="">
      <xdr:nvSpPr>
        <xdr:cNvPr id="838" name="テキスト ボックス 837"/>
        <xdr:cNvSpPr txBox="1"/>
      </xdr:nvSpPr>
      <xdr:spPr>
        <a:xfrm>
          <a:off x="19278111" y="12999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76,267</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64878</xdr:rowOff>
    </xdr:from>
    <xdr:to>
      <xdr:col>27</xdr:col>
      <xdr:colOff>161925</xdr:colOff>
      <xdr:row>75</xdr:row>
      <xdr:rowOff>166478</xdr:rowOff>
    </xdr:to>
    <xdr:sp macro="" textlink="">
      <xdr:nvSpPr>
        <xdr:cNvPr id="839" name="フローチャート : 判断 838"/>
        <xdr:cNvSpPr/>
      </xdr:nvSpPr>
      <xdr:spPr>
        <a:xfrm>
          <a:off x="18605500" y="1292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157605</xdr:rowOff>
    </xdr:from>
    <xdr:ext cx="534377" cy="259045"/>
    <xdr:sp macro="" textlink="">
      <xdr:nvSpPr>
        <xdr:cNvPr id="840" name="テキスト ボックス 839"/>
        <xdr:cNvSpPr txBox="1"/>
      </xdr:nvSpPr>
      <xdr:spPr>
        <a:xfrm>
          <a:off x="18389111" y="1301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74,522</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1" name="テキスト ボックス 84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2" name="テキスト ボックス 84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3" name="テキスト ボックス 84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4" name="テキスト ボックス 84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5" name="テキスト ボックス 84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41808</xdr:rowOff>
    </xdr:from>
    <xdr:to>
      <xdr:col>32</xdr:col>
      <xdr:colOff>238125</xdr:colOff>
      <xdr:row>75</xdr:row>
      <xdr:rowOff>143408</xdr:rowOff>
    </xdr:to>
    <xdr:sp macro="" textlink="">
      <xdr:nvSpPr>
        <xdr:cNvPr id="846" name="円/楕円 845"/>
        <xdr:cNvSpPr/>
      </xdr:nvSpPr>
      <xdr:spPr>
        <a:xfrm>
          <a:off x="22110700" y="12900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20235</xdr:rowOff>
    </xdr:from>
    <xdr:ext cx="534377" cy="259045"/>
    <xdr:sp macro="" textlink="">
      <xdr:nvSpPr>
        <xdr:cNvPr id="847" name="繰出金該当値テキスト"/>
        <xdr:cNvSpPr txBox="1"/>
      </xdr:nvSpPr>
      <xdr:spPr>
        <a:xfrm>
          <a:off x="22212300" y="12878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76,944</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145288</xdr:rowOff>
    </xdr:from>
    <xdr:to>
      <xdr:col>31</xdr:col>
      <xdr:colOff>85725</xdr:colOff>
      <xdr:row>75</xdr:row>
      <xdr:rowOff>75438</xdr:rowOff>
    </xdr:to>
    <xdr:sp macro="" textlink="">
      <xdr:nvSpPr>
        <xdr:cNvPr id="848" name="円/楕円 847"/>
        <xdr:cNvSpPr/>
      </xdr:nvSpPr>
      <xdr:spPr>
        <a:xfrm>
          <a:off x="21272500" y="1283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91965</xdr:rowOff>
    </xdr:from>
    <xdr:ext cx="534377" cy="259045"/>
    <xdr:sp macro="" textlink="">
      <xdr:nvSpPr>
        <xdr:cNvPr id="849" name="テキスト ボックス 848"/>
        <xdr:cNvSpPr txBox="1"/>
      </xdr:nvSpPr>
      <xdr:spPr>
        <a:xfrm>
          <a:off x="21056111" y="12607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84,080</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94129</xdr:rowOff>
    </xdr:from>
    <xdr:to>
      <xdr:col>29</xdr:col>
      <xdr:colOff>568325</xdr:colOff>
      <xdr:row>75</xdr:row>
      <xdr:rowOff>24279</xdr:rowOff>
    </xdr:to>
    <xdr:sp macro="" textlink="">
      <xdr:nvSpPr>
        <xdr:cNvPr id="850" name="円/楕円 849"/>
        <xdr:cNvSpPr/>
      </xdr:nvSpPr>
      <xdr:spPr>
        <a:xfrm>
          <a:off x="20383500" y="1278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40806</xdr:rowOff>
    </xdr:from>
    <xdr:ext cx="534377" cy="259045"/>
    <xdr:sp macro="" textlink="">
      <xdr:nvSpPr>
        <xdr:cNvPr id="851" name="テキスト ボックス 850"/>
        <xdr:cNvSpPr txBox="1"/>
      </xdr:nvSpPr>
      <xdr:spPr>
        <a:xfrm>
          <a:off x="20167111" y="12556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89,451</a:t>
          </a:r>
          <a:endParaRPr kumimoji="1" lang="ja-JP" altLang="en-US" sz="1000" b="1">
            <a:solidFill>
              <a:srgbClr val="FF0000"/>
            </a:solidFill>
            <a:latin typeface="ＭＳ Ｐゴシック"/>
          </a:endParaRPr>
        </a:p>
      </xdr:txBody>
    </xdr:sp>
    <xdr:clientData/>
  </xdr:oneCellAnchor>
  <xdr:twoCellAnchor>
    <xdr:from>
      <xdr:col>28</xdr:col>
      <xdr:colOff>263525</xdr:colOff>
      <xdr:row>73</xdr:row>
      <xdr:rowOff>147831</xdr:rowOff>
    </xdr:from>
    <xdr:to>
      <xdr:col>28</xdr:col>
      <xdr:colOff>365125</xdr:colOff>
      <xdr:row>74</xdr:row>
      <xdr:rowOff>77981</xdr:rowOff>
    </xdr:to>
    <xdr:sp macro="" textlink="">
      <xdr:nvSpPr>
        <xdr:cNvPr id="852" name="円/楕円 851"/>
        <xdr:cNvSpPr/>
      </xdr:nvSpPr>
      <xdr:spPr>
        <a:xfrm>
          <a:off x="19494500" y="1266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72</xdr:row>
      <xdr:rowOff>94508</xdr:rowOff>
    </xdr:from>
    <xdr:ext cx="599010" cy="259045"/>
    <xdr:sp macro="" textlink="">
      <xdr:nvSpPr>
        <xdr:cNvPr id="853" name="テキスト ボックス 852"/>
        <xdr:cNvSpPr txBox="1"/>
      </xdr:nvSpPr>
      <xdr:spPr>
        <a:xfrm>
          <a:off x="19245794" y="12438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101,813</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35446</xdr:rowOff>
    </xdr:from>
    <xdr:to>
      <xdr:col>27</xdr:col>
      <xdr:colOff>161925</xdr:colOff>
      <xdr:row>74</xdr:row>
      <xdr:rowOff>137046</xdr:rowOff>
    </xdr:to>
    <xdr:sp macro="" textlink="">
      <xdr:nvSpPr>
        <xdr:cNvPr id="854" name="円/楕円 853"/>
        <xdr:cNvSpPr/>
      </xdr:nvSpPr>
      <xdr:spPr>
        <a:xfrm>
          <a:off x="18605500" y="12722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72</xdr:row>
      <xdr:rowOff>153573</xdr:rowOff>
    </xdr:from>
    <xdr:ext cx="534377" cy="259045"/>
    <xdr:sp macro="" textlink="">
      <xdr:nvSpPr>
        <xdr:cNvPr id="855" name="テキスト ボックス 854"/>
        <xdr:cNvSpPr txBox="1"/>
      </xdr:nvSpPr>
      <xdr:spPr>
        <a:xfrm>
          <a:off x="18389111" y="12497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95,612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6" name="正方形/長方形 85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7" name="正方形/長方形 85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8" name="正方形/長方形 85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9" name="正方形/長方形 85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0" name="正方形/長方形 85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1" name="正方形/長方形 86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2" name="正方形/長方形 86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3" name="正方形/長方形 86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4" name="テキスト ボックス 86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5" name="直線コネクタ 86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6" name="直線コネクタ 86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7" name="テキスト ボックス 86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8" name="直線コネクタ 86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9" name="テキスト ボックス 86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1" name="直線コネクタ 87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3" name="直線コネクタ 87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6" name="直線コネクタ 87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8" name="フローチャート : 判断 87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9" name="直線コネクタ 87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0" name="フローチャート : 判断 87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1" name="テキスト ボックス 880"/>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2" name="直線コネクタ 88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3" name="フローチャート : 判断 88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4" name="テキスト ボックス 883"/>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5" name="直線コネクタ 88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6" name="フローチャート : 判断 88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7" name="テキスト ボックス 886"/>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8" name="フローチャート : 判断 88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9" name="テキスト ボックス 888"/>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0" name="テキスト ボックス 88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1" name="テキスト ボックス 89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2" name="テキスト ボックス 89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3" name="テキスト ボックス 89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4" name="テキスト ボックス 89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5" name="円/楕円 89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7" name="円/楕円 89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8" name="テキスト ボックス 897"/>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9" name="円/楕円 89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0" name="テキスト ボックス 899"/>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1" name="円/楕円 90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2" name="テキスト ボックス 901"/>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3" name="円/楕円 90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4" name="テキスト ボックス 903"/>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5" name="正方形/長方形 90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6" name="正方形/長方形 90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7" name="テキスト ボックス 90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人件費は人口一人当たり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169,579</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類似団体を上回っているのは、産業形態が多角化していることにより職員数が多いことが要因となっている。平成１３年度より特別勤務手当の廃止等各種手当ての見直しお行い人件費の削減に努めており、今後も指定管理者の導入等より人件費の削減に努め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補助費は平成２６年度から人口増加対策事業の実施により増加傾向にあるが、今後人口増加対策事業の見直しや各種補助事業の精査を行い、適正化を図ることとする。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維持補修費については、近年の除雪経費の増加により類似団体を上回っている。今後、除雪作業の効率化を図り経費の削減に努めることとしたい。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5,411
5,383
624.68
6,488,154
6,131,579
348,948
3,972,159
6,564,625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16/107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13208</xdr:rowOff>
    </xdr:from>
    <xdr:to>
      <xdr:col>6</xdr:col>
      <xdr:colOff>510540</xdr:colOff>
      <xdr:row>38</xdr:row>
      <xdr:rowOff>93345</xdr:rowOff>
    </xdr:to>
    <xdr:cxnSp macro="">
      <xdr:nvCxnSpPr>
        <xdr:cNvPr id="56" name="直線コネクタ 55"/>
        <xdr:cNvCxnSpPr/>
      </xdr:nvCxnSpPr>
      <xdr:spPr>
        <a:xfrm flipV="1">
          <a:off x="4633595" y="5328158"/>
          <a:ext cx="1270" cy="12802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97172</xdr:rowOff>
    </xdr:from>
    <xdr:ext cx="469744" cy="259045"/>
    <xdr:sp macro="" textlink="">
      <xdr:nvSpPr>
        <xdr:cNvPr id="57" name="議会費最小値テキスト"/>
        <xdr:cNvSpPr txBox="1"/>
      </xdr:nvSpPr>
      <xdr:spPr>
        <a:xfrm>
          <a:off x="4686300" y="6612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6,965</a:t>
          </a:r>
          <a:endParaRPr kumimoji="1" lang="ja-JP" altLang="en-US" sz="1000" b="1">
            <a:latin typeface="ＭＳ Ｐゴシック"/>
          </a:endParaRPr>
        </a:p>
      </xdr:txBody>
    </xdr:sp>
    <xdr:clientData/>
  </xdr:oneCellAnchor>
  <xdr:twoCellAnchor>
    <xdr:from>
      <xdr:col>6</xdr:col>
      <xdr:colOff>422275</xdr:colOff>
      <xdr:row>38</xdr:row>
      <xdr:rowOff>93345</xdr:rowOff>
    </xdr:from>
    <xdr:to>
      <xdr:col>6</xdr:col>
      <xdr:colOff>600075</xdr:colOff>
      <xdr:row>38</xdr:row>
      <xdr:rowOff>93345</xdr:rowOff>
    </xdr:to>
    <xdr:cxnSp macro="">
      <xdr:nvCxnSpPr>
        <xdr:cNvPr id="58" name="直線コネクタ 57"/>
        <xdr:cNvCxnSpPr/>
      </xdr:nvCxnSpPr>
      <xdr:spPr>
        <a:xfrm>
          <a:off x="4546600" y="660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131335</xdr:rowOff>
    </xdr:from>
    <xdr:ext cx="534377" cy="259045"/>
    <xdr:sp macro="" textlink="">
      <xdr:nvSpPr>
        <xdr:cNvPr id="59" name="議会費最大値テキスト"/>
        <xdr:cNvSpPr txBox="1"/>
      </xdr:nvSpPr>
      <xdr:spPr>
        <a:xfrm>
          <a:off x="4686300" y="5103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17,046</a:t>
          </a:r>
          <a:endParaRPr kumimoji="1" lang="ja-JP" altLang="en-US" sz="1000" b="1">
            <a:latin typeface="ＭＳ Ｐゴシック"/>
          </a:endParaRPr>
        </a:p>
      </xdr:txBody>
    </xdr:sp>
    <xdr:clientData/>
  </xdr:oneCellAnchor>
  <xdr:twoCellAnchor>
    <xdr:from>
      <xdr:col>6</xdr:col>
      <xdr:colOff>422275</xdr:colOff>
      <xdr:row>31</xdr:row>
      <xdr:rowOff>13208</xdr:rowOff>
    </xdr:from>
    <xdr:to>
      <xdr:col>6</xdr:col>
      <xdr:colOff>600075</xdr:colOff>
      <xdr:row>31</xdr:row>
      <xdr:rowOff>13208</xdr:rowOff>
    </xdr:to>
    <xdr:cxnSp macro="">
      <xdr:nvCxnSpPr>
        <xdr:cNvPr id="60" name="直線コネクタ 59"/>
        <xdr:cNvCxnSpPr/>
      </xdr:nvCxnSpPr>
      <xdr:spPr>
        <a:xfrm>
          <a:off x="4546600" y="5328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92837</xdr:rowOff>
    </xdr:from>
    <xdr:to>
      <xdr:col>6</xdr:col>
      <xdr:colOff>511175</xdr:colOff>
      <xdr:row>33</xdr:row>
      <xdr:rowOff>153035</xdr:rowOff>
    </xdr:to>
    <xdr:cxnSp macro="">
      <xdr:nvCxnSpPr>
        <xdr:cNvPr id="61" name="直線コネクタ 60"/>
        <xdr:cNvCxnSpPr/>
      </xdr:nvCxnSpPr>
      <xdr:spPr>
        <a:xfrm flipV="1">
          <a:off x="3797300" y="5750687"/>
          <a:ext cx="838200" cy="6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34688</xdr:rowOff>
    </xdr:from>
    <xdr:ext cx="534377" cy="259045"/>
    <xdr:sp macro="" textlink="">
      <xdr:nvSpPr>
        <xdr:cNvPr id="62" name="議会費平均値テキスト"/>
        <xdr:cNvSpPr txBox="1"/>
      </xdr:nvSpPr>
      <xdr:spPr>
        <a:xfrm>
          <a:off x="4686300" y="60354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10,907</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56261</xdr:rowOff>
    </xdr:from>
    <xdr:to>
      <xdr:col>6</xdr:col>
      <xdr:colOff>561975</xdr:colOff>
      <xdr:row>35</xdr:row>
      <xdr:rowOff>157861</xdr:rowOff>
    </xdr:to>
    <xdr:sp macro="" textlink="">
      <xdr:nvSpPr>
        <xdr:cNvPr id="63" name="フローチャート : 判断 62"/>
        <xdr:cNvSpPr/>
      </xdr:nvSpPr>
      <xdr:spPr>
        <a:xfrm>
          <a:off x="4584700" y="605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153035</xdr:rowOff>
    </xdr:from>
    <xdr:to>
      <xdr:col>5</xdr:col>
      <xdr:colOff>358775</xdr:colOff>
      <xdr:row>34</xdr:row>
      <xdr:rowOff>68834</xdr:rowOff>
    </xdr:to>
    <xdr:cxnSp macro="">
      <xdr:nvCxnSpPr>
        <xdr:cNvPr id="64" name="直線コネクタ 63"/>
        <xdr:cNvCxnSpPr/>
      </xdr:nvCxnSpPr>
      <xdr:spPr>
        <a:xfrm flipV="1">
          <a:off x="2908300" y="5810885"/>
          <a:ext cx="889000" cy="87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44323</xdr:rowOff>
    </xdr:from>
    <xdr:to>
      <xdr:col>5</xdr:col>
      <xdr:colOff>409575</xdr:colOff>
      <xdr:row>35</xdr:row>
      <xdr:rowOff>145923</xdr:rowOff>
    </xdr:to>
    <xdr:sp macro="" textlink="">
      <xdr:nvSpPr>
        <xdr:cNvPr id="65" name="フローチャート : 判断 64"/>
        <xdr:cNvSpPr/>
      </xdr:nvSpPr>
      <xdr:spPr>
        <a:xfrm>
          <a:off x="3746500" y="604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137050</xdr:rowOff>
    </xdr:from>
    <xdr:ext cx="534377" cy="259045"/>
    <xdr:sp macro="" textlink="">
      <xdr:nvSpPr>
        <xdr:cNvPr id="66" name="テキスト ボックス 65"/>
        <xdr:cNvSpPr txBox="1"/>
      </xdr:nvSpPr>
      <xdr:spPr>
        <a:xfrm>
          <a:off x="3530111" y="6137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11,001</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68834</xdr:rowOff>
    </xdr:from>
    <xdr:to>
      <xdr:col>4</xdr:col>
      <xdr:colOff>155575</xdr:colOff>
      <xdr:row>35</xdr:row>
      <xdr:rowOff>49784</xdr:rowOff>
    </xdr:to>
    <xdr:cxnSp macro="">
      <xdr:nvCxnSpPr>
        <xdr:cNvPr id="67" name="直線コネクタ 66"/>
        <xdr:cNvCxnSpPr/>
      </xdr:nvCxnSpPr>
      <xdr:spPr>
        <a:xfrm flipV="1">
          <a:off x="2019300" y="589813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92964</xdr:rowOff>
    </xdr:from>
    <xdr:to>
      <xdr:col>4</xdr:col>
      <xdr:colOff>206375</xdr:colOff>
      <xdr:row>36</xdr:row>
      <xdr:rowOff>23114</xdr:rowOff>
    </xdr:to>
    <xdr:sp macro="" textlink="">
      <xdr:nvSpPr>
        <xdr:cNvPr id="68" name="フローチャート : 判断 67"/>
        <xdr:cNvSpPr/>
      </xdr:nvSpPr>
      <xdr:spPr>
        <a:xfrm>
          <a:off x="2857500" y="609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14241</xdr:rowOff>
    </xdr:from>
    <xdr:ext cx="534377" cy="259045"/>
    <xdr:sp macro="" textlink="">
      <xdr:nvSpPr>
        <xdr:cNvPr id="69" name="テキスト ボックス 68"/>
        <xdr:cNvSpPr txBox="1"/>
      </xdr:nvSpPr>
      <xdr:spPr>
        <a:xfrm>
          <a:off x="2641111" y="618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10,618</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139954</xdr:rowOff>
    </xdr:from>
    <xdr:to>
      <xdr:col>2</xdr:col>
      <xdr:colOff>638175</xdr:colOff>
      <xdr:row>35</xdr:row>
      <xdr:rowOff>49784</xdr:rowOff>
    </xdr:to>
    <xdr:cxnSp macro="">
      <xdr:nvCxnSpPr>
        <xdr:cNvPr id="70" name="直線コネクタ 69"/>
        <xdr:cNvCxnSpPr/>
      </xdr:nvCxnSpPr>
      <xdr:spPr>
        <a:xfrm>
          <a:off x="1130300" y="5797804"/>
          <a:ext cx="889000" cy="252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62103</xdr:rowOff>
    </xdr:from>
    <xdr:to>
      <xdr:col>3</xdr:col>
      <xdr:colOff>3175</xdr:colOff>
      <xdr:row>35</xdr:row>
      <xdr:rowOff>163703</xdr:rowOff>
    </xdr:to>
    <xdr:sp macro="" textlink="">
      <xdr:nvSpPr>
        <xdr:cNvPr id="71" name="フローチャート : 判断 70"/>
        <xdr:cNvSpPr/>
      </xdr:nvSpPr>
      <xdr:spPr>
        <a:xfrm>
          <a:off x="1968500" y="60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154830</xdr:rowOff>
    </xdr:from>
    <xdr:ext cx="534377" cy="259045"/>
    <xdr:sp macro="" textlink="">
      <xdr:nvSpPr>
        <xdr:cNvPr id="72" name="テキスト ボックス 71"/>
        <xdr:cNvSpPr txBox="1"/>
      </xdr:nvSpPr>
      <xdr:spPr>
        <a:xfrm>
          <a:off x="1752111" y="6155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10,861</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67691</xdr:rowOff>
    </xdr:from>
    <xdr:to>
      <xdr:col>1</xdr:col>
      <xdr:colOff>485775</xdr:colOff>
      <xdr:row>34</xdr:row>
      <xdr:rowOff>169291</xdr:rowOff>
    </xdr:to>
    <xdr:sp macro="" textlink="">
      <xdr:nvSpPr>
        <xdr:cNvPr id="73" name="フローチャート : 判断 72"/>
        <xdr:cNvSpPr/>
      </xdr:nvSpPr>
      <xdr:spPr>
        <a:xfrm>
          <a:off x="1079500" y="589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160418</xdr:rowOff>
    </xdr:from>
    <xdr:ext cx="534377" cy="259045"/>
    <xdr:sp macro="" textlink="">
      <xdr:nvSpPr>
        <xdr:cNvPr id="74" name="テキスト ボックス 73"/>
        <xdr:cNvSpPr txBox="1"/>
      </xdr:nvSpPr>
      <xdr:spPr>
        <a:xfrm>
          <a:off x="863111" y="5989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12,167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42037</xdr:rowOff>
    </xdr:from>
    <xdr:to>
      <xdr:col>6</xdr:col>
      <xdr:colOff>561975</xdr:colOff>
      <xdr:row>33</xdr:row>
      <xdr:rowOff>143637</xdr:rowOff>
    </xdr:to>
    <xdr:sp macro="" textlink="">
      <xdr:nvSpPr>
        <xdr:cNvPr id="80" name="円/楕円 79"/>
        <xdr:cNvSpPr/>
      </xdr:nvSpPr>
      <xdr:spPr>
        <a:xfrm>
          <a:off x="4584700" y="569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64914</xdr:rowOff>
    </xdr:from>
    <xdr:ext cx="534377" cy="259045"/>
    <xdr:sp macro="" textlink="">
      <xdr:nvSpPr>
        <xdr:cNvPr id="81" name="議会費該当値テキスト"/>
        <xdr:cNvSpPr txBox="1"/>
      </xdr:nvSpPr>
      <xdr:spPr>
        <a:xfrm>
          <a:off x="4686300" y="5551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13,719</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102235</xdr:rowOff>
    </xdr:from>
    <xdr:to>
      <xdr:col>5</xdr:col>
      <xdr:colOff>409575</xdr:colOff>
      <xdr:row>34</xdr:row>
      <xdr:rowOff>32385</xdr:rowOff>
    </xdr:to>
    <xdr:sp macro="" textlink="">
      <xdr:nvSpPr>
        <xdr:cNvPr id="82" name="円/楕円 81"/>
        <xdr:cNvSpPr/>
      </xdr:nvSpPr>
      <xdr:spPr>
        <a:xfrm>
          <a:off x="3746500" y="576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32</xdr:row>
      <xdr:rowOff>48912</xdr:rowOff>
    </xdr:from>
    <xdr:ext cx="534377" cy="259045"/>
    <xdr:sp macro="" textlink="">
      <xdr:nvSpPr>
        <xdr:cNvPr id="83" name="テキスト ボックス 82"/>
        <xdr:cNvSpPr txBox="1"/>
      </xdr:nvSpPr>
      <xdr:spPr>
        <a:xfrm>
          <a:off x="3530111" y="553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13,245</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18034</xdr:rowOff>
    </xdr:from>
    <xdr:to>
      <xdr:col>4</xdr:col>
      <xdr:colOff>206375</xdr:colOff>
      <xdr:row>34</xdr:row>
      <xdr:rowOff>119634</xdr:rowOff>
    </xdr:to>
    <xdr:sp macro="" textlink="">
      <xdr:nvSpPr>
        <xdr:cNvPr id="84" name="円/楕円 83"/>
        <xdr:cNvSpPr/>
      </xdr:nvSpPr>
      <xdr:spPr>
        <a:xfrm>
          <a:off x="2857500" y="584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136161</xdr:rowOff>
    </xdr:from>
    <xdr:ext cx="534377" cy="259045"/>
    <xdr:sp macro="" textlink="">
      <xdr:nvSpPr>
        <xdr:cNvPr id="85" name="テキスト ボックス 84"/>
        <xdr:cNvSpPr txBox="1"/>
      </xdr:nvSpPr>
      <xdr:spPr>
        <a:xfrm>
          <a:off x="2641111" y="562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12,558</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170434</xdr:rowOff>
    </xdr:from>
    <xdr:to>
      <xdr:col>3</xdr:col>
      <xdr:colOff>3175</xdr:colOff>
      <xdr:row>35</xdr:row>
      <xdr:rowOff>100584</xdr:rowOff>
    </xdr:to>
    <xdr:sp macro="" textlink="">
      <xdr:nvSpPr>
        <xdr:cNvPr id="86" name="円/楕円 85"/>
        <xdr:cNvSpPr/>
      </xdr:nvSpPr>
      <xdr:spPr>
        <a:xfrm>
          <a:off x="1968500" y="5999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117111</xdr:rowOff>
    </xdr:from>
    <xdr:ext cx="534377" cy="259045"/>
    <xdr:sp macro="" textlink="">
      <xdr:nvSpPr>
        <xdr:cNvPr id="87" name="テキスト ボックス 86"/>
        <xdr:cNvSpPr txBox="1"/>
      </xdr:nvSpPr>
      <xdr:spPr>
        <a:xfrm>
          <a:off x="1752111" y="577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11,358</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89154</xdr:rowOff>
    </xdr:from>
    <xdr:to>
      <xdr:col>1</xdr:col>
      <xdr:colOff>485775</xdr:colOff>
      <xdr:row>34</xdr:row>
      <xdr:rowOff>19304</xdr:rowOff>
    </xdr:to>
    <xdr:sp macro="" textlink="">
      <xdr:nvSpPr>
        <xdr:cNvPr id="88" name="円/楕円 87"/>
        <xdr:cNvSpPr/>
      </xdr:nvSpPr>
      <xdr:spPr>
        <a:xfrm>
          <a:off x="1079500" y="574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35831</xdr:rowOff>
    </xdr:from>
    <xdr:ext cx="534377" cy="259045"/>
    <xdr:sp macro="" textlink="">
      <xdr:nvSpPr>
        <xdr:cNvPr id="89" name="テキスト ボックス 88"/>
        <xdr:cNvSpPr txBox="1"/>
      </xdr:nvSpPr>
      <xdr:spPr>
        <a:xfrm>
          <a:off x="863111" y="5522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13,348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56/107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59,880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85806</xdr:rowOff>
    </xdr:from>
    <xdr:to>
      <xdr:col>6</xdr:col>
      <xdr:colOff>510540</xdr:colOff>
      <xdr:row>58</xdr:row>
      <xdr:rowOff>99845</xdr:rowOff>
    </xdr:to>
    <xdr:cxnSp macro="">
      <xdr:nvCxnSpPr>
        <xdr:cNvPr id="115" name="直線コネクタ 114"/>
        <xdr:cNvCxnSpPr/>
      </xdr:nvCxnSpPr>
      <xdr:spPr>
        <a:xfrm flipV="1">
          <a:off x="4633595" y="8486856"/>
          <a:ext cx="1270" cy="1557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103672</xdr:rowOff>
    </xdr:from>
    <xdr:ext cx="534377" cy="259045"/>
    <xdr:sp macro="" textlink="">
      <xdr:nvSpPr>
        <xdr:cNvPr id="116" name="総務費最小値テキスト"/>
        <xdr:cNvSpPr txBox="1"/>
      </xdr:nvSpPr>
      <xdr:spPr>
        <a:xfrm>
          <a:off x="4686300" y="10047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52,204</a:t>
          </a:r>
          <a:endParaRPr kumimoji="1" lang="ja-JP" altLang="en-US" sz="1000" b="1">
            <a:latin typeface="ＭＳ Ｐゴシック"/>
          </a:endParaRPr>
        </a:p>
      </xdr:txBody>
    </xdr:sp>
    <xdr:clientData/>
  </xdr:oneCellAnchor>
  <xdr:twoCellAnchor>
    <xdr:from>
      <xdr:col>6</xdr:col>
      <xdr:colOff>422275</xdr:colOff>
      <xdr:row>58</xdr:row>
      <xdr:rowOff>99845</xdr:rowOff>
    </xdr:from>
    <xdr:to>
      <xdr:col>6</xdr:col>
      <xdr:colOff>600075</xdr:colOff>
      <xdr:row>58</xdr:row>
      <xdr:rowOff>99845</xdr:rowOff>
    </xdr:to>
    <xdr:cxnSp macro="">
      <xdr:nvCxnSpPr>
        <xdr:cNvPr id="117" name="直線コネクタ 116"/>
        <xdr:cNvCxnSpPr/>
      </xdr:nvCxnSpPr>
      <xdr:spPr>
        <a:xfrm>
          <a:off x="4546600" y="10043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32483</xdr:rowOff>
    </xdr:from>
    <xdr:ext cx="599010" cy="259045"/>
    <xdr:sp macro="" textlink="">
      <xdr:nvSpPr>
        <xdr:cNvPr id="118" name="総務費最大値テキスト"/>
        <xdr:cNvSpPr txBox="1"/>
      </xdr:nvSpPr>
      <xdr:spPr>
        <a:xfrm>
          <a:off x="4686300" y="82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529,003</a:t>
          </a:r>
          <a:endParaRPr kumimoji="1" lang="ja-JP" altLang="en-US" sz="1000" b="1">
            <a:latin typeface="ＭＳ Ｐゴシック"/>
          </a:endParaRPr>
        </a:p>
      </xdr:txBody>
    </xdr:sp>
    <xdr:clientData/>
  </xdr:oneCellAnchor>
  <xdr:twoCellAnchor>
    <xdr:from>
      <xdr:col>6</xdr:col>
      <xdr:colOff>422275</xdr:colOff>
      <xdr:row>49</xdr:row>
      <xdr:rowOff>85806</xdr:rowOff>
    </xdr:from>
    <xdr:to>
      <xdr:col>6</xdr:col>
      <xdr:colOff>600075</xdr:colOff>
      <xdr:row>49</xdr:row>
      <xdr:rowOff>85806</xdr:rowOff>
    </xdr:to>
    <xdr:cxnSp macro="">
      <xdr:nvCxnSpPr>
        <xdr:cNvPr id="119" name="直線コネクタ 118"/>
        <xdr:cNvCxnSpPr/>
      </xdr:nvCxnSpPr>
      <xdr:spPr>
        <a:xfrm>
          <a:off x="4546600" y="8486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120540</xdr:rowOff>
    </xdr:from>
    <xdr:to>
      <xdr:col>6</xdr:col>
      <xdr:colOff>511175</xdr:colOff>
      <xdr:row>56</xdr:row>
      <xdr:rowOff>139262</xdr:rowOff>
    </xdr:to>
    <xdr:cxnSp macro="">
      <xdr:nvCxnSpPr>
        <xdr:cNvPr id="120" name="直線コネクタ 119"/>
        <xdr:cNvCxnSpPr/>
      </xdr:nvCxnSpPr>
      <xdr:spPr>
        <a:xfrm>
          <a:off x="3797300" y="9721740"/>
          <a:ext cx="838200" cy="18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41146</xdr:rowOff>
    </xdr:from>
    <xdr:ext cx="599010" cy="259045"/>
    <xdr:sp macro="" textlink="">
      <xdr:nvSpPr>
        <xdr:cNvPr id="121" name="総務費平均値テキスト"/>
        <xdr:cNvSpPr txBox="1"/>
      </xdr:nvSpPr>
      <xdr:spPr>
        <a:xfrm>
          <a:off x="4686300" y="94708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166,628</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18269</xdr:rowOff>
    </xdr:from>
    <xdr:to>
      <xdr:col>6</xdr:col>
      <xdr:colOff>561975</xdr:colOff>
      <xdr:row>56</xdr:row>
      <xdr:rowOff>119869</xdr:rowOff>
    </xdr:to>
    <xdr:sp macro="" textlink="">
      <xdr:nvSpPr>
        <xdr:cNvPr id="122" name="フローチャート : 判断 121"/>
        <xdr:cNvSpPr/>
      </xdr:nvSpPr>
      <xdr:spPr>
        <a:xfrm>
          <a:off x="4584700" y="9619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120540</xdr:rowOff>
    </xdr:from>
    <xdr:to>
      <xdr:col>5</xdr:col>
      <xdr:colOff>358775</xdr:colOff>
      <xdr:row>57</xdr:row>
      <xdr:rowOff>18098</xdr:rowOff>
    </xdr:to>
    <xdr:cxnSp macro="">
      <xdr:nvCxnSpPr>
        <xdr:cNvPr id="123" name="直線コネクタ 122"/>
        <xdr:cNvCxnSpPr/>
      </xdr:nvCxnSpPr>
      <xdr:spPr>
        <a:xfrm flipV="1">
          <a:off x="2908300" y="9721740"/>
          <a:ext cx="889000" cy="69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62536</xdr:rowOff>
    </xdr:from>
    <xdr:to>
      <xdr:col>5</xdr:col>
      <xdr:colOff>409575</xdr:colOff>
      <xdr:row>56</xdr:row>
      <xdr:rowOff>164136</xdr:rowOff>
    </xdr:to>
    <xdr:sp macro="" textlink="">
      <xdr:nvSpPr>
        <xdr:cNvPr id="124" name="フローチャート : 判断 123"/>
        <xdr:cNvSpPr/>
      </xdr:nvSpPr>
      <xdr:spPr>
        <a:xfrm>
          <a:off x="3746500" y="96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9213</xdr:rowOff>
    </xdr:from>
    <xdr:ext cx="599010" cy="259045"/>
    <xdr:sp macro="" textlink="">
      <xdr:nvSpPr>
        <xdr:cNvPr id="125" name="テキスト ボックス 124"/>
        <xdr:cNvSpPr txBox="1"/>
      </xdr:nvSpPr>
      <xdr:spPr>
        <a:xfrm>
          <a:off x="3497794" y="9438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153,073</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120537</xdr:rowOff>
    </xdr:from>
    <xdr:to>
      <xdr:col>4</xdr:col>
      <xdr:colOff>155575</xdr:colOff>
      <xdr:row>57</xdr:row>
      <xdr:rowOff>18098</xdr:rowOff>
    </xdr:to>
    <xdr:cxnSp macro="">
      <xdr:nvCxnSpPr>
        <xdr:cNvPr id="126" name="直線コネクタ 125"/>
        <xdr:cNvCxnSpPr/>
      </xdr:nvCxnSpPr>
      <xdr:spPr>
        <a:xfrm>
          <a:off x="2019300" y="9550287"/>
          <a:ext cx="889000" cy="240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23899</xdr:rowOff>
    </xdr:from>
    <xdr:to>
      <xdr:col>4</xdr:col>
      <xdr:colOff>206375</xdr:colOff>
      <xdr:row>56</xdr:row>
      <xdr:rowOff>125499</xdr:rowOff>
    </xdr:to>
    <xdr:sp macro="" textlink="">
      <xdr:nvSpPr>
        <xdr:cNvPr id="127" name="フローチャート : 判断 126"/>
        <xdr:cNvSpPr/>
      </xdr:nvSpPr>
      <xdr:spPr>
        <a:xfrm>
          <a:off x="2857500" y="9625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142026</xdr:rowOff>
    </xdr:from>
    <xdr:ext cx="599010" cy="259045"/>
    <xdr:sp macro="" textlink="">
      <xdr:nvSpPr>
        <xdr:cNvPr id="128" name="テキスト ボックス 127"/>
        <xdr:cNvSpPr txBox="1"/>
      </xdr:nvSpPr>
      <xdr:spPr>
        <a:xfrm>
          <a:off x="2608794" y="9400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164,904</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120537</xdr:rowOff>
    </xdr:from>
    <xdr:to>
      <xdr:col>2</xdr:col>
      <xdr:colOff>638175</xdr:colOff>
      <xdr:row>56</xdr:row>
      <xdr:rowOff>70852</xdr:rowOff>
    </xdr:to>
    <xdr:cxnSp macro="">
      <xdr:nvCxnSpPr>
        <xdr:cNvPr id="129" name="直線コネクタ 128"/>
        <xdr:cNvCxnSpPr/>
      </xdr:nvCxnSpPr>
      <xdr:spPr>
        <a:xfrm flipV="1">
          <a:off x="1130300" y="9550287"/>
          <a:ext cx="889000" cy="121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77846</xdr:rowOff>
    </xdr:from>
    <xdr:to>
      <xdr:col>3</xdr:col>
      <xdr:colOff>3175</xdr:colOff>
      <xdr:row>57</xdr:row>
      <xdr:rowOff>7996</xdr:rowOff>
    </xdr:to>
    <xdr:sp macro="" textlink="">
      <xdr:nvSpPr>
        <xdr:cNvPr id="130" name="フローチャート : 判断 129"/>
        <xdr:cNvSpPr/>
      </xdr:nvSpPr>
      <xdr:spPr>
        <a:xfrm>
          <a:off x="1968500" y="96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170573</xdr:rowOff>
    </xdr:from>
    <xdr:ext cx="599010" cy="259045"/>
    <xdr:sp macro="" textlink="">
      <xdr:nvSpPr>
        <xdr:cNvPr id="131" name="テキスト ボックス 130"/>
        <xdr:cNvSpPr txBox="1"/>
      </xdr:nvSpPr>
      <xdr:spPr>
        <a:xfrm>
          <a:off x="1719794" y="9771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148,385</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71729</xdr:rowOff>
    </xdr:from>
    <xdr:to>
      <xdr:col>1</xdr:col>
      <xdr:colOff>485775</xdr:colOff>
      <xdr:row>57</xdr:row>
      <xdr:rowOff>1879</xdr:rowOff>
    </xdr:to>
    <xdr:sp macro="" textlink="">
      <xdr:nvSpPr>
        <xdr:cNvPr id="132" name="フローチャート : 判断 131"/>
        <xdr:cNvSpPr/>
      </xdr:nvSpPr>
      <xdr:spPr>
        <a:xfrm>
          <a:off x="1079500" y="9672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164456</xdr:rowOff>
    </xdr:from>
    <xdr:ext cx="599010" cy="259045"/>
    <xdr:sp macro="" textlink="">
      <xdr:nvSpPr>
        <xdr:cNvPr id="133" name="テキスト ボックス 132"/>
        <xdr:cNvSpPr txBox="1"/>
      </xdr:nvSpPr>
      <xdr:spPr>
        <a:xfrm>
          <a:off x="830794" y="9765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150,258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88462</xdr:rowOff>
    </xdr:from>
    <xdr:to>
      <xdr:col>6</xdr:col>
      <xdr:colOff>561975</xdr:colOff>
      <xdr:row>57</xdr:row>
      <xdr:rowOff>18612</xdr:rowOff>
    </xdr:to>
    <xdr:sp macro="" textlink="">
      <xdr:nvSpPr>
        <xdr:cNvPr id="139" name="円/楕円 138"/>
        <xdr:cNvSpPr/>
      </xdr:nvSpPr>
      <xdr:spPr>
        <a:xfrm>
          <a:off x="4584700" y="9689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66889</xdr:rowOff>
    </xdr:from>
    <xdr:ext cx="599010" cy="259045"/>
    <xdr:sp macro="" textlink="">
      <xdr:nvSpPr>
        <xdr:cNvPr id="140" name="総務費該当値テキスト"/>
        <xdr:cNvSpPr txBox="1"/>
      </xdr:nvSpPr>
      <xdr:spPr>
        <a:xfrm>
          <a:off x="4686300" y="9668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145,134</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69740</xdr:rowOff>
    </xdr:from>
    <xdr:to>
      <xdr:col>5</xdr:col>
      <xdr:colOff>409575</xdr:colOff>
      <xdr:row>56</xdr:row>
      <xdr:rowOff>171340</xdr:rowOff>
    </xdr:to>
    <xdr:sp macro="" textlink="">
      <xdr:nvSpPr>
        <xdr:cNvPr id="141" name="円/楕円 140"/>
        <xdr:cNvSpPr/>
      </xdr:nvSpPr>
      <xdr:spPr>
        <a:xfrm>
          <a:off x="3746500" y="967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162467</xdr:rowOff>
    </xdr:from>
    <xdr:ext cx="599010" cy="259045"/>
    <xdr:sp macro="" textlink="">
      <xdr:nvSpPr>
        <xdr:cNvPr id="142" name="テキスト ボックス 141"/>
        <xdr:cNvSpPr txBox="1"/>
      </xdr:nvSpPr>
      <xdr:spPr>
        <a:xfrm>
          <a:off x="3497794" y="9763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150,867</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138748</xdr:rowOff>
    </xdr:from>
    <xdr:to>
      <xdr:col>4</xdr:col>
      <xdr:colOff>206375</xdr:colOff>
      <xdr:row>57</xdr:row>
      <xdr:rowOff>68898</xdr:rowOff>
    </xdr:to>
    <xdr:sp macro="" textlink="">
      <xdr:nvSpPr>
        <xdr:cNvPr id="143" name="円/楕円 142"/>
        <xdr:cNvSpPr/>
      </xdr:nvSpPr>
      <xdr:spPr>
        <a:xfrm>
          <a:off x="2857500" y="973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60025</xdr:rowOff>
    </xdr:from>
    <xdr:ext cx="599010" cy="259045"/>
    <xdr:sp macro="" textlink="">
      <xdr:nvSpPr>
        <xdr:cNvPr id="144" name="テキスト ボックス 143"/>
        <xdr:cNvSpPr txBox="1"/>
      </xdr:nvSpPr>
      <xdr:spPr>
        <a:xfrm>
          <a:off x="2608794" y="9832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129,736</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69737</xdr:rowOff>
    </xdr:from>
    <xdr:to>
      <xdr:col>3</xdr:col>
      <xdr:colOff>3175</xdr:colOff>
      <xdr:row>55</xdr:row>
      <xdr:rowOff>171337</xdr:rowOff>
    </xdr:to>
    <xdr:sp macro="" textlink="">
      <xdr:nvSpPr>
        <xdr:cNvPr id="145" name="円/楕円 144"/>
        <xdr:cNvSpPr/>
      </xdr:nvSpPr>
      <xdr:spPr>
        <a:xfrm>
          <a:off x="1968500" y="9499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16414</xdr:rowOff>
    </xdr:from>
    <xdr:ext cx="599010" cy="259045"/>
    <xdr:sp macro="" textlink="">
      <xdr:nvSpPr>
        <xdr:cNvPr id="146" name="テキスト ボックス 145"/>
        <xdr:cNvSpPr txBox="1"/>
      </xdr:nvSpPr>
      <xdr:spPr>
        <a:xfrm>
          <a:off x="1719794" y="9274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203,368</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20052</xdr:rowOff>
    </xdr:from>
    <xdr:to>
      <xdr:col>1</xdr:col>
      <xdr:colOff>485775</xdr:colOff>
      <xdr:row>56</xdr:row>
      <xdr:rowOff>121652</xdr:rowOff>
    </xdr:to>
    <xdr:sp macro="" textlink="">
      <xdr:nvSpPr>
        <xdr:cNvPr id="147" name="円/楕円 146"/>
        <xdr:cNvSpPr/>
      </xdr:nvSpPr>
      <xdr:spPr>
        <a:xfrm>
          <a:off x="1079500" y="962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138179</xdr:rowOff>
    </xdr:from>
    <xdr:ext cx="599010" cy="259045"/>
    <xdr:sp macro="" textlink="">
      <xdr:nvSpPr>
        <xdr:cNvPr id="148" name="テキスト ボックス 147"/>
        <xdr:cNvSpPr txBox="1"/>
      </xdr:nvSpPr>
      <xdr:spPr>
        <a:xfrm>
          <a:off x="830794" y="9396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166,082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84/107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186,962</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54318</xdr:rowOff>
    </xdr:from>
    <xdr:to>
      <xdr:col>6</xdr:col>
      <xdr:colOff>510540</xdr:colOff>
      <xdr:row>78</xdr:row>
      <xdr:rowOff>121622</xdr:rowOff>
    </xdr:to>
    <xdr:cxnSp macro="">
      <xdr:nvCxnSpPr>
        <xdr:cNvPr id="171" name="直線コネクタ 170"/>
        <xdr:cNvCxnSpPr/>
      </xdr:nvCxnSpPr>
      <xdr:spPr>
        <a:xfrm flipV="1">
          <a:off x="4633595" y="12055818"/>
          <a:ext cx="1270" cy="1438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125449</xdr:rowOff>
    </xdr:from>
    <xdr:ext cx="599010" cy="259045"/>
    <xdr:sp macro="" textlink="">
      <xdr:nvSpPr>
        <xdr:cNvPr id="172" name="民生費最小値テキスト"/>
        <xdr:cNvSpPr txBox="1"/>
      </xdr:nvSpPr>
      <xdr:spPr>
        <a:xfrm>
          <a:off x="4686300" y="13498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103,954</a:t>
          </a:r>
          <a:endParaRPr kumimoji="1" lang="ja-JP" altLang="en-US" sz="1000" b="1">
            <a:latin typeface="ＭＳ Ｐゴシック"/>
          </a:endParaRPr>
        </a:p>
      </xdr:txBody>
    </xdr:sp>
    <xdr:clientData/>
  </xdr:oneCellAnchor>
  <xdr:twoCellAnchor>
    <xdr:from>
      <xdr:col>6</xdr:col>
      <xdr:colOff>422275</xdr:colOff>
      <xdr:row>78</xdr:row>
      <xdr:rowOff>121622</xdr:rowOff>
    </xdr:from>
    <xdr:to>
      <xdr:col>6</xdr:col>
      <xdr:colOff>600075</xdr:colOff>
      <xdr:row>78</xdr:row>
      <xdr:rowOff>121622</xdr:rowOff>
    </xdr:to>
    <xdr:cxnSp macro="">
      <xdr:nvCxnSpPr>
        <xdr:cNvPr id="173" name="直線コネクタ 172"/>
        <xdr:cNvCxnSpPr/>
      </xdr:nvCxnSpPr>
      <xdr:spPr>
        <a:xfrm>
          <a:off x="4546600" y="1349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995</xdr:rowOff>
    </xdr:from>
    <xdr:ext cx="599010" cy="259045"/>
    <xdr:sp macro="" textlink="">
      <xdr:nvSpPr>
        <xdr:cNvPr id="174" name="民生費最大値テキスト"/>
        <xdr:cNvSpPr txBox="1"/>
      </xdr:nvSpPr>
      <xdr:spPr>
        <a:xfrm>
          <a:off x="4686300" y="11831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418,675</a:t>
          </a:r>
          <a:endParaRPr kumimoji="1" lang="ja-JP" altLang="en-US" sz="1000" b="1">
            <a:latin typeface="ＭＳ Ｐゴシック"/>
          </a:endParaRPr>
        </a:p>
      </xdr:txBody>
    </xdr:sp>
    <xdr:clientData/>
  </xdr:oneCellAnchor>
  <xdr:twoCellAnchor>
    <xdr:from>
      <xdr:col>6</xdr:col>
      <xdr:colOff>422275</xdr:colOff>
      <xdr:row>70</xdr:row>
      <xdr:rowOff>54318</xdr:rowOff>
    </xdr:from>
    <xdr:to>
      <xdr:col>6</xdr:col>
      <xdr:colOff>600075</xdr:colOff>
      <xdr:row>70</xdr:row>
      <xdr:rowOff>54318</xdr:rowOff>
    </xdr:to>
    <xdr:cxnSp macro="">
      <xdr:nvCxnSpPr>
        <xdr:cNvPr id="175" name="直線コネクタ 174"/>
        <xdr:cNvCxnSpPr/>
      </xdr:nvCxnSpPr>
      <xdr:spPr>
        <a:xfrm>
          <a:off x="4546600" y="12055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4510</xdr:rowOff>
    </xdr:from>
    <xdr:to>
      <xdr:col>6</xdr:col>
      <xdr:colOff>511175</xdr:colOff>
      <xdr:row>77</xdr:row>
      <xdr:rowOff>108076</xdr:rowOff>
    </xdr:to>
    <xdr:cxnSp macro="">
      <xdr:nvCxnSpPr>
        <xdr:cNvPr id="176" name="直線コネクタ 175"/>
        <xdr:cNvCxnSpPr/>
      </xdr:nvCxnSpPr>
      <xdr:spPr>
        <a:xfrm>
          <a:off x="3797300" y="13206160"/>
          <a:ext cx="838200" cy="10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123843</xdr:rowOff>
    </xdr:from>
    <xdr:ext cx="599010" cy="259045"/>
    <xdr:sp macro="" textlink="">
      <xdr:nvSpPr>
        <xdr:cNvPr id="177" name="民生費平均値テキスト"/>
        <xdr:cNvSpPr txBox="1"/>
      </xdr:nvSpPr>
      <xdr:spPr>
        <a:xfrm>
          <a:off x="4686300" y="129825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172,361</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100966</xdr:rowOff>
    </xdr:from>
    <xdr:to>
      <xdr:col>6</xdr:col>
      <xdr:colOff>561975</xdr:colOff>
      <xdr:row>77</xdr:row>
      <xdr:rowOff>31116</xdr:rowOff>
    </xdr:to>
    <xdr:sp macro="" textlink="">
      <xdr:nvSpPr>
        <xdr:cNvPr id="178" name="フローチャート : 判断 177"/>
        <xdr:cNvSpPr/>
      </xdr:nvSpPr>
      <xdr:spPr>
        <a:xfrm>
          <a:off x="4584700" y="1313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94935</xdr:rowOff>
    </xdr:from>
    <xdr:to>
      <xdr:col>5</xdr:col>
      <xdr:colOff>358775</xdr:colOff>
      <xdr:row>77</xdr:row>
      <xdr:rowOff>4510</xdr:rowOff>
    </xdr:to>
    <xdr:cxnSp macro="">
      <xdr:nvCxnSpPr>
        <xdr:cNvPr id="179" name="直線コネクタ 178"/>
        <xdr:cNvCxnSpPr/>
      </xdr:nvCxnSpPr>
      <xdr:spPr>
        <a:xfrm>
          <a:off x="2908300" y="13125135"/>
          <a:ext cx="889000" cy="8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98808</xdr:rowOff>
    </xdr:from>
    <xdr:to>
      <xdr:col>5</xdr:col>
      <xdr:colOff>409575</xdr:colOff>
      <xdr:row>77</xdr:row>
      <xdr:rowOff>28958</xdr:rowOff>
    </xdr:to>
    <xdr:sp macro="" textlink="">
      <xdr:nvSpPr>
        <xdr:cNvPr id="180" name="フローチャート : 判断 179"/>
        <xdr:cNvSpPr/>
      </xdr:nvSpPr>
      <xdr:spPr>
        <a:xfrm>
          <a:off x="3746500" y="1312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45484</xdr:rowOff>
    </xdr:from>
    <xdr:ext cx="599010" cy="259045"/>
    <xdr:sp macro="" textlink="">
      <xdr:nvSpPr>
        <xdr:cNvPr id="181" name="テキスト ボックス 180"/>
        <xdr:cNvSpPr txBox="1"/>
      </xdr:nvSpPr>
      <xdr:spPr>
        <a:xfrm>
          <a:off x="3497794" y="12904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172,833</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94935</xdr:rowOff>
    </xdr:from>
    <xdr:to>
      <xdr:col>4</xdr:col>
      <xdr:colOff>155575</xdr:colOff>
      <xdr:row>77</xdr:row>
      <xdr:rowOff>145771</xdr:rowOff>
    </xdr:to>
    <xdr:cxnSp macro="">
      <xdr:nvCxnSpPr>
        <xdr:cNvPr id="182" name="直線コネクタ 181"/>
        <xdr:cNvCxnSpPr/>
      </xdr:nvCxnSpPr>
      <xdr:spPr>
        <a:xfrm flipV="1">
          <a:off x="2019300" y="13125135"/>
          <a:ext cx="889000" cy="22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156263</xdr:rowOff>
    </xdr:from>
    <xdr:to>
      <xdr:col>4</xdr:col>
      <xdr:colOff>206375</xdr:colOff>
      <xdr:row>77</xdr:row>
      <xdr:rowOff>86413</xdr:rowOff>
    </xdr:to>
    <xdr:sp macro="" textlink="">
      <xdr:nvSpPr>
        <xdr:cNvPr id="183" name="フローチャート : 判断 182"/>
        <xdr:cNvSpPr/>
      </xdr:nvSpPr>
      <xdr:spPr>
        <a:xfrm>
          <a:off x="2857500" y="1318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77540</xdr:rowOff>
    </xdr:from>
    <xdr:ext cx="599010" cy="259045"/>
    <xdr:sp macro="" textlink="">
      <xdr:nvSpPr>
        <xdr:cNvPr id="184" name="テキスト ボックス 183"/>
        <xdr:cNvSpPr txBox="1"/>
      </xdr:nvSpPr>
      <xdr:spPr>
        <a:xfrm>
          <a:off x="2608794" y="13279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160,266</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145759</xdr:rowOff>
    </xdr:from>
    <xdr:to>
      <xdr:col>2</xdr:col>
      <xdr:colOff>638175</xdr:colOff>
      <xdr:row>77</xdr:row>
      <xdr:rowOff>145771</xdr:rowOff>
    </xdr:to>
    <xdr:cxnSp macro="">
      <xdr:nvCxnSpPr>
        <xdr:cNvPr id="185" name="直線コネクタ 184"/>
        <xdr:cNvCxnSpPr/>
      </xdr:nvCxnSpPr>
      <xdr:spPr>
        <a:xfrm>
          <a:off x="1130300" y="13347409"/>
          <a:ext cx="889000" cy="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171031</xdr:rowOff>
    </xdr:from>
    <xdr:to>
      <xdr:col>3</xdr:col>
      <xdr:colOff>3175</xdr:colOff>
      <xdr:row>77</xdr:row>
      <xdr:rowOff>101181</xdr:rowOff>
    </xdr:to>
    <xdr:sp macro="" textlink="">
      <xdr:nvSpPr>
        <xdr:cNvPr id="186" name="フローチャート : 判断 185"/>
        <xdr:cNvSpPr/>
      </xdr:nvSpPr>
      <xdr:spPr>
        <a:xfrm>
          <a:off x="1968500" y="13201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117708</xdr:rowOff>
    </xdr:from>
    <xdr:ext cx="599010" cy="259045"/>
    <xdr:sp macro="" textlink="">
      <xdr:nvSpPr>
        <xdr:cNvPr id="187" name="テキスト ボックス 186"/>
        <xdr:cNvSpPr txBox="1"/>
      </xdr:nvSpPr>
      <xdr:spPr>
        <a:xfrm>
          <a:off x="1719794" y="12976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157,036</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17404</xdr:rowOff>
    </xdr:from>
    <xdr:to>
      <xdr:col>1</xdr:col>
      <xdr:colOff>485775</xdr:colOff>
      <xdr:row>77</xdr:row>
      <xdr:rowOff>119004</xdr:rowOff>
    </xdr:to>
    <xdr:sp macro="" textlink="">
      <xdr:nvSpPr>
        <xdr:cNvPr id="188" name="フローチャート : 判断 187"/>
        <xdr:cNvSpPr/>
      </xdr:nvSpPr>
      <xdr:spPr>
        <a:xfrm>
          <a:off x="1079500" y="13219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135531</xdr:rowOff>
    </xdr:from>
    <xdr:ext cx="599010" cy="259045"/>
    <xdr:sp macro="" textlink="">
      <xdr:nvSpPr>
        <xdr:cNvPr id="189" name="テキスト ボックス 188"/>
        <xdr:cNvSpPr txBox="1"/>
      </xdr:nvSpPr>
      <xdr:spPr>
        <a:xfrm>
          <a:off x="830794" y="12994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153,138</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57276</xdr:rowOff>
    </xdr:from>
    <xdr:to>
      <xdr:col>6</xdr:col>
      <xdr:colOff>561975</xdr:colOff>
      <xdr:row>77</xdr:row>
      <xdr:rowOff>158876</xdr:rowOff>
    </xdr:to>
    <xdr:sp macro="" textlink="">
      <xdr:nvSpPr>
        <xdr:cNvPr id="195" name="円/楕円 194"/>
        <xdr:cNvSpPr/>
      </xdr:nvSpPr>
      <xdr:spPr>
        <a:xfrm>
          <a:off x="4584700" y="13258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35703</xdr:rowOff>
    </xdr:from>
    <xdr:ext cx="599010" cy="259045"/>
    <xdr:sp macro="" textlink="">
      <xdr:nvSpPr>
        <xdr:cNvPr id="196" name="民生費該当値テキスト"/>
        <xdr:cNvSpPr txBox="1"/>
      </xdr:nvSpPr>
      <xdr:spPr>
        <a:xfrm>
          <a:off x="4686300" y="13237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144,417</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125160</xdr:rowOff>
    </xdr:from>
    <xdr:to>
      <xdr:col>5</xdr:col>
      <xdr:colOff>409575</xdr:colOff>
      <xdr:row>77</xdr:row>
      <xdr:rowOff>55310</xdr:rowOff>
    </xdr:to>
    <xdr:sp macro="" textlink="">
      <xdr:nvSpPr>
        <xdr:cNvPr id="197" name="円/楕円 196"/>
        <xdr:cNvSpPr/>
      </xdr:nvSpPr>
      <xdr:spPr>
        <a:xfrm>
          <a:off x="3746500" y="13155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46437</xdr:rowOff>
    </xdr:from>
    <xdr:ext cx="599010" cy="259045"/>
    <xdr:sp macro="" textlink="">
      <xdr:nvSpPr>
        <xdr:cNvPr id="198" name="テキスト ボックス 197"/>
        <xdr:cNvSpPr txBox="1"/>
      </xdr:nvSpPr>
      <xdr:spPr>
        <a:xfrm>
          <a:off x="3497794" y="13248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167,069</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44135</xdr:rowOff>
    </xdr:from>
    <xdr:to>
      <xdr:col>4</xdr:col>
      <xdr:colOff>206375</xdr:colOff>
      <xdr:row>76</xdr:row>
      <xdr:rowOff>145735</xdr:rowOff>
    </xdr:to>
    <xdr:sp macro="" textlink="">
      <xdr:nvSpPr>
        <xdr:cNvPr id="199" name="円/楕円 198"/>
        <xdr:cNvSpPr/>
      </xdr:nvSpPr>
      <xdr:spPr>
        <a:xfrm>
          <a:off x="2857500" y="13074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162262</xdr:rowOff>
    </xdr:from>
    <xdr:ext cx="599010" cy="259045"/>
    <xdr:sp macro="" textlink="">
      <xdr:nvSpPr>
        <xdr:cNvPr id="200" name="テキスト ボックス 199"/>
        <xdr:cNvSpPr txBox="1"/>
      </xdr:nvSpPr>
      <xdr:spPr>
        <a:xfrm>
          <a:off x="2608794" y="12849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184,791</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94971</xdr:rowOff>
    </xdr:from>
    <xdr:to>
      <xdr:col>3</xdr:col>
      <xdr:colOff>3175</xdr:colOff>
      <xdr:row>78</xdr:row>
      <xdr:rowOff>25121</xdr:rowOff>
    </xdr:to>
    <xdr:sp macro="" textlink="">
      <xdr:nvSpPr>
        <xdr:cNvPr id="201" name="円/楕円 200"/>
        <xdr:cNvSpPr/>
      </xdr:nvSpPr>
      <xdr:spPr>
        <a:xfrm>
          <a:off x="1968500" y="1329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16248</xdr:rowOff>
    </xdr:from>
    <xdr:ext cx="599010" cy="259045"/>
    <xdr:sp macro="" textlink="">
      <xdr:nvSpPr>
        <xdr:cNvPr id="202" name="テキスト ボックス 201"/>
        <xdr:cNvSpPr txBox="1"/>
      </xdr:nvSpPr>
      <xdr:spPr>
        <a:xfrm>
          <a:off x="1719794" y="1338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136,172</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94959</xdr:rowOff>
    </xdr:from>
    <xdr:to>
      <xdr:col>1</xdr:col>
      <xdr:colOff>485775</xdr:colOff>
      <xdr:row>78</xdr:row>
      <xdr:rowOff>25109</xdr:rowOff>
    </xdr:to>
    <xdr:sp macro="" textlink="">
      <xdr:nvSpPr>
        <xdr:cNvPr id="203" name="円/楕円 202"/>
        <xdr:cNvSpPr/>
      </xdr:nvSpPr>
      <xdr:spPr>
        <a:xfrm>
          <a:off x="1079500" y="1329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16236</xdr:rowOff>
    </xdr:from>
    <xdr:ext cx="599010" cy="259045"/>
    <xdr:sp macro="" textlink="">
      <xdr:nvSpPr>
        <xdr:cNvPr id="204" name="テキスト ボックス 203"/>
        <xdr:cNvSpPr txBox="1"/>
      </xdr:nvSpPr>
      <xdr:spPr>
        <a:xfrm>
          <a:off x="830794" y="13389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136,175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44,020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5" name="直線コネクタ 214"/>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16" name="テキスト ボックス 215"/>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7" name="直線コネクタ 216"/>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9" name="直線コネクタ 218"/>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1" name="直線コネクタ 220"/>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92</xdr:row>
      <xdr:rowOff>11450</xdr:rowOff>
    </xdr:from>
    <xdr:to>
      <xdr:col>6</xdr:col>
      <xdr:colOff>510540</xdr:colOff>
      <xdr:row>98</xdr:row>
      <xdr:rowOff>42847</xdr:rowOff>
    </xdr:to>
    <xdr:cxnSp macro="">
      <xdr:nvCxnSpPr>
        <xdr:cNvPr id="226" name="直線コネクタ 225"/>
        <xdr:cNvCxnSpPr/>
      </xdr:nvCxnSpPr>
      <xdr:spPr>
        <a:xfrm flipV="1">
          <a:off x="4633595" y="15784850"/>
          <a:ext cx="1270" cy="1060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46674</xdr:rowOff>
    </xdr:from>
    <xdr:ext cx="534377" cy="259045"/>
    <xdr:sp macro="" textlink="">
      <xdr:nvSpPr>
        <xdr:cNvPr id="227" name="衛生費最小値テキスト"/>
        <xdr:cNvSpPr txBox="1"/>
      </xdr:nvSpPr>
      <xdr:spPr>
        <a:xfrm>
          <a:off x="4686300" y="1684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21,184</a:t>
          </a:r>
          <a:endParaRPr kumimoji="1" lang="ja-JP" altLang="en-US" sz="1000" b="1">
            <a:latin typeface="ＭＳ Ｐゴシック"/>
          </a:endParaRPr>
        </a:p>
      </xdr:txBody>
    </xdr:sp>
    <xdr:clientData/>
  </xdr:oneCellAnchor>
  <xdr:twoCellAnchor>
    <xdr:from>
      <xdr:col>6</xdr:col>
      <xdr:colOff>422275</xdr:colOff>
      <xdr:row>98</xdr:row>
      <xdr:rowOff>42847</xdr:rowOff>
    </xdr:from>
    <xdr:to>
      <xdr:col>6</xdr:col>
      <xdr:colOff>600075</xdr:colOff>
      <xdr:row>98</xdr:row>
      <xdr:rowOff>42847</xdr:rowOff>
    </xdr:to>
    <xdr:cxnSp macro="">
      <xdr:nvCxnSpPr>
        <xdr:cNvPr id="228" name="直線コネクタ 227"/>
        <xdr:cNvCxnSpPr/>
      </xdr:nvCxnSpPr>
      <xdr:spPr>
        <a:xfrm>
          <a:off x="4546600" y="16844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129577</xdr:rowOff>
    </xdr:from>
    <xdr:ext cx="599010" cy="259045"/>
    <xdr:sp macro="" textlink="">
      <xdr:nvSpPr>
        <xdr:cNvPr id="229" name="衛生費最大値テキスト"/>
        <xdr:cNvSpPr txBox="1"/>
      </xdr:nvSpPr>
      <xdr:spPr>
        <a:xfrm>
          <a:off x="4686300" y="15560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253,051</a:t>
          </a:r>
          <a:endParaRPr kumimoji="1" lang="ja-JP" altLang="en-US" sz="1000" b="1">
            <a:latin typeface="ＭＳ Ｐゴシック"/>
          </a:endParaRPr>
        </a:p>
      </xdr:txBody>
    </xdr:sp>
    <xdr:clientData/>
  </xdr:oneCellAnchor>
  <xdr:twoCellAnchor>
    <xdr:from>
      <xdr:col>6</xdr:col>
      <xdr:colOff>422275</xdr:colOff>
      <xdr:row>92</xdr:row>
      <xdr:rowOff>11450</xdr:rowOff>
    </xdr:from>
    <xdr:to>
      <xdr:col>6</xdr:col>
      <xdr:colOff>600075</xdr:colOff>
      <xdr:row>92</xdr:row>
      <xdr:rowOff>11450</xdr:rowOff>
    </xdr:to>
    <xdr:cxnSp macro="">
      <xdr:nvCxnSpPr>
        <xdr:cNvPr id="230" name="直線コネクタ 229"/>
        <xdr:cNvCxnSpPr/>
      </xdr:nvCxnSpPr>
      <xdr:spPr>
        <a:xfrm>
          <a:off x="4546600" y="15784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78225</xdr:rowOff>
    </xdr:from>
    <xdr:to>
      <xdr:col>6</xdr:col>
      <xdr:colOff>511175</xdr:colOff>
      <xdr:row>94</xdr:row>
      <xdr:rowOff>121399</xdr:rowOff>
    </xdr:to>
    <xdr:cxnSp macro="">
      <xdr:nvCxnSpPr>
        <xdr:cNvPr id="231" name="直線コネクタ 230"/>
        <xdr:cNvCxnSpPr/>
      </xdr:nvCxnSpPr>
      <xdr:spPr>
        <a:xfrm>
          <a:off x="3797300" y="16194525"/>
          <a:ext cx="838200" cy="43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52308</xdr:rowOff>
    </xdr:from>
    <xdr:ext cx="534377" cy="259045"/>
    <xdr:sp macro="" textlink="">
      <xdr:nvSpPr>
        <xdr:cNvPr id="232" name="衛生費平均値テキスト"/>
        <xdr:cNvSpPr txBox="1"/>
      </xdr:nvSpPr>
      <xdr:spPr>
        <a:xfrm>
          <a:off x="4686300" y="165115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78,285</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73881</xdr:rowOff>
    </xdr:from>
    <xdr:to>
      <xdr:col>6</xdr:col>
      <xdr:colOff>561975</xdr:colOff>
      <xdr:row>97</xdr:row>
      <xdr:rowOff>4031</xdr:rowOff>
    </xdr:to>
    <xdr:sp macro="" textlink="">
      <xdr:nvSpPr>
        <xdr:cNvPr id="233" name="フローチャート : 判断 232"/>
        <xdr:cNvSpPr/>
      </xdr:nvSpPr>
      <xdr:spPr>
        <a:xfrm>
          <a:off x="4584700" y="1653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78225</xdr:rowOff>
    </xdr:from>
    <xdr:to>
      <xdr:col>5</xdr:col>
      <xdr:colOff>358775</xdr:colOff>
      <xdr:row>95</xdr:row>
      <xdr:rowOff>42125</xdr:rowOff>
    </xdr:to>
    <xdr:cxnSp macro="">
      <xdr:nvCxnSpPr>
        <xdr:cNvPr id="234" name="直線コネクタ 233"/>
        <xdr:cNvCxnSpPr/>
      </xdr:nvCxnSpPr>
      <xdr:spPr>
        <a:xfrm flipV="1">
          <a:off x="2908300" y="16194525"/>
          <a:ext cx="889000" cy="135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59241</xdr:rowOff>
    </xdr:from>
    <xdr:to>
      <xdr:col>5</xdr:col>
      <xdr:colOff>409575</xdr:colOff>
      <xdr:row>96</xdr:row>
      <xdr:rowOff>160841</xdr:rowOff>
    </xdr:to>
    <xdr:sp macro="" textlink="">
      <xdr:nvSpPr>
        <xdr:cNvPr id="235" name="フローチャート : 判断 234"/>
        <xdr:cNvSpPr/>
      </xdr:nvSpPr>
      <xdr:spPr>
        <a:xfrm>
          <a:off x="3746500" y="1651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151968</xdr:rowOff>
    </xdr:from>
    <xdr:ext cx="534377" cy="259045"/>
    <xdr:sp macro="" textlink="">
      <xdr:nvSpPr>
        <xdr:cNvPr id="236" name="テキスト ボックス 235"/>
        <xdr:cNvSpPr txBox="1"/>
      </xdr:nvSpPr>
      <xdr:spPr>
        <a:xfrm>
          <a:off x="3530111" y="16611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81,487</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42125</xdr:rowOff>
    </xdr:from>
    <xdr:to>
      <xdr:col>4</xdr:col>
      <xdr:colOff>155575</xdr:colOff>
      <xdr:row>95</xdr:row>
      <xdr:rowOff>99563</xdr:rowOff>
    </xdr:to>
    <xdr:cxnSp macro="">
      <xdr:nvCxnSpPr>
        <xdr:cNvPr id="237" name="直線コネクタ 236"/>
        <xdr:cNvCxnSpPr/>
      </xdr:nvCxnSpPr>
      <xdr:spPr>
        <a:xfrm flipV="1">
          <a:off x="2019300" y="16329875"/>
          <a:ext cx="889000" cy="57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101524</xdr:rowOff>
    </xdr:from>
    <xdr:to>
      <xdr:col>4</xdr:col>
      <xdr:colOff>206375</xdr:colOff>
      <xdr:row>97</xdr:row>
      <xdr:rowOff>31674</xdr:rowOff>
    </xdr:to>
    <xdr:sp macro="" textlink="">
      <xdr:nvSpPr>
        <xdr:cNvPr id="238" name="フローチャート : 判断 237"/>
        <xdr:cNvSpPr/>
      </xdr:nvSpPr>
      <xdr:spPr>
        <a:xfrm>
          <a:off x="2857500" y="16560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22801</xdr:rowOff>
    </xdr:from>
    <xdr:ext cx="534377" cy="259045"/>
    <xdr:sp macro="" textlink="">
      <xdr:nvSpPr>
        <xdr:cNvPr id="239" name="テキスト ボックス 238"/>
        <xdr:cNvSpPr txBox="1"/>
      </xdr:nvSpPr>
      <xdr:spPr>
        <a:xfrm>
          <a:off x="2641111" y="16653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72,239</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99563</xdr:rowOff>
    </xdr:from>
    <xdr:to>
      <xdr:col>2</xdr:col>
      <xdr:colOff>638175</xdr:colOff>
      <xdr:row>95</xdr:row>
      <xdr:rowOff>108948</xdr:rowOff>
    </xdr:to>
    <xdr:cxnSp macro="">
      <xdr:nvCxnSpPr>
        <xdr:cNvPr id="240" name="直線コネクタ 239"/>
        <xdr:cNvCxnSpPr/>
      </xdr:nvCxnSpPr>
      <xdr:spPr>
        <a:xfrm flipV="1">
          <a:off x="1130300" y="16387313"/>
          <a:ext cx="889000" cy="9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116159</xdr:rowOff>
    </xdr:from>
    <xdr:to>
      <xdr:col>3</xdr:col>
      <xdr:colOff>3175</xdr:colOff>
      <xdr:row>97</xdr:row>
      <xdr:rowOff>46309</xdr:rowOff>
    </xdr:to>
    <xdr:sp macro="" textlink="">
      <xdr:nvSpPr>
        <xdr:cNvPr id="241" name="フローチャート : 判断 240"/>
        <xdr:cNvSpPr/>
      </xdr:nvSpPr>
      <xdr:spPr>
        <a:xfrm>
          <a:off x="1968500" y="16575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37436</xdr:rowOff>
    </xdr:from>
    <xdr:ext cx="534377" cy="259045"/>
    <xdr:sp macro="" textlink="">
      <xdr:nvSpPr>
        <xdr:cNvPr id="242" name="テキスト ボックス 241"/>
        <xdr:cNvSpPr txBox="1"/>
      </xdr:nvSpPr>
      <xdr:spPr>
        <a:xfrm>
          <a:off x="1752111" y="16668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69,038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109551</xdr:rowOff>
    </xdr:from>
    <xdr:to>
      <xdr:col>1</xdr:col>
      <xdr:colOff>485775</xdr:colOff>
      <xdr:row>97</xdr:row>
      <xdr:rowOff>39701</xdr:rowOff>
    </xdr:to>
    <xdr:sp macro="" textlink="">
      <xdr:nvSpPr>
        <xdr:cNvPr id="243" name="フローチャート : 判断 242"/>
        <xdr:cNvSpPr/>
      </xdr:nvSpPr>
      <xdr:spPr>
        <a:xfrm>
          <a:off x="1079500" y="1656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30828</xdr:rowOff>
    </xdr:from>
    <xdr:ext cx="534377" cy="259045"/>
    <xdr:sp macro="" textlink="">
      <xdr:nvSpPr>
        <xdr:cNvPr id="244" name="テキスト ボックス 243"/>
        <xdr:cNvSpPr txBox="1"/>
      </xdr:nvSpPr>
      <xdr:spPr>
        <a:xfrm>
          <a:off x="863111" y="16661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70,483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70599</xdr:rowOff>
    </xdr:from>
    <xdr:to>
      <xdr:col>6</xdr:col>
      <xdr:colOff>561975</xdr:colOff>
      <xdr:row>95</xdr:row>
      <xdr:rowOff>749</xdr:rowOff>
    </xdr:to>
    <xdr:sp macro="" textlink="">
      <xdr:nvSpPr>
        <xdr:cNvPr id="250" name="円/楕円 249"/>
        <xdr:cNvSpPr/>
      </xdr:nvSpPr>
      <xdr:spPr>
        <a:xfrm>
          <a:off x="4584700" y="1618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93476</xdr:rowOff>
    </xdr:from>
    <xdr:ext cx="599010" cy="259045"/>
    <xdr:sp macro="" textlink="">
      <xdr:nvSpPr>
        <xdr:cNvPr id="251" name="衛生費該当値テキスト"/>
        <xdr:cNvSpPr txBox="1"/>
      </xdr:nvSpPr>
      <xdr:spPr>
        <a:xfrm>
          <a:off x="4686300" y="16038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154,003</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27425</xdr:rowOff>
    </xdr:from>
    <xdr:to>
      <xdr:col>5</xdr:col>
      <xdr:colOff>409575</xdr:colOff>
      <xdr:row>94</xdr:row>
      <xdr:rowOff>129025</xdr:rowOff>
    </xdr:to>
    <xdr:sp macro="" textlink="">
      <xdr:nvSpPr>
        <xdr:cNvPr id="252" name="円/楕円 251"/>
        <xdr:cNvSpPr/>
      </xdr:nvSpPr>
      <xdr:spPr>
        <a:xfrm>
          <a:off x="3746500" y="1614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92</xdr:row>
      <xdr:rowOff>145552</xdr:rowOff>
    </xdr:from>
    <xdr:ext cx="599010" cy="259045"/>
    <xdr:sp macro="" textlink="">
      <xdr:nvSpPr>
        <xdr:cNvPr id="253" name="テキスト ボックス 252"/>
        <xdr:cNvSpPr txBox="1"/>
      </xdr:nvSpPr>
      <xdr:spPr>
        <a:xfrm>
          <a:off x="3497794" y="15918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163,446</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162775</xdr:rowOff>
    </xdr:from>
    <xdr:to>
      <xdr:col>4</xdr:col>
      <xdr:colOff>206375</xdr:colOff>
      <xdr:row>95</xdr:row>
      <xdr:rowOff>92925</xdr:rowOff>
    </xdr:to>
    <xdr:sp macro="" textlink="">
      <xdr:nvSpPr>
        <xdr:cNvPr id="254" name="円/楕円 253"/>
        <xdr:cNvSpPr/>
      </xdr:nvSpPr>
      <xdr:spPr>
        <a:xfrm>
          <a:off x="2857500" y="1627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93</xdr:row>
      <xdr:rowOff>109452</xdr:rowOff>
    </xdr:from>
    <xdr:ext cx="599010" cy="259045"/>
    <xdr:sp macro="" textlink="">
      <xdr:nvSpPr>
        <xdr:cNvPr id="255" name="テキスト ボックス 254"/>
        <xdr:cNvSpPr txBox="1"/>
      </xdr:nvSpPr>
      <xdr:spPr>
        <a:xfrm>
          <a:off x="2608794" y="16054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133,842</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48763</xdr:rowOff>
    </xdr:from>
    <xdr:to>
      <xdr:col>3</xdr:col>
      <xdr:colOff>3175</xdr:colOff>
      <xdr:row>95</xdr:row>
      <xdr:rowOff>150363</xdr:rowOff>
    </xdr:to>
    <xdr:sp macro="" textlink="">
      <xdr:nvSpPr>
        <xdr:cNvPr id="256" name="円/楕円 255"/>
        <xdr:cNvSpPr/>
      </xdr:nvSpPr>
      <xdr:spPr>
        <a:xfrm>
          <a:off x="1968500" y="16336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93</xdr:row>
      <xdr:rowOff>166890</xdr:rowOff>
    </xdr:from>
    <xdr:ext cx="599010" cy="259045"/>
    <xdr:sp macro="" textlink="">
      <xdr:nvSpPr>
        <xdr:cNvPr id="257" name="テキスト ボックス 256"/>
        <xdr:cNvSpPr txBox="1"/>
      </xdr:nvSpPr>
      <xdr:spPr>
        <a:xfrm>
          <a:off x="1719794" y="16111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121,279</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58148</xdr:rowOff>
    </xdr:from>
    <xdr:to>
      <xdr:col>1</xdr:col>
      <xdr:colOff>485775</xdr:colOff>
      <xdr:row>95</xdr:row>
      <xdr:rowOff>159748</xdr:rowOff>
    </xdr:to>
    <xdr:sp macro="" textlink="">
      <xdr:nvSpPr>
        <xdr:cNvPr id="258" name="円/楕円 257"/>
        <xdr:cNvSpPr/>
      </xdr:nvSpPr>
      <xdr:spPr>
        <a:xfrm>
          <a:off x="1079500" y="1634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94</xdr:row>
      <xdr:rowOff>4825</xdr:rowOff>
    </xdr:from>
    <xdr:ext cx="599010" cy="259045"/>
    <xdr:sp macro="" textlink="">
      <xdr:nvSpPr>
        <xdr:cNvPr id="259" name="テキスト ボックス 258"/>
        <xdr:cNvSpPr txBox="1"/>
      </xdr:nvSpPr>
      <xdr:spPr>
        <a:xfrm>
          <a:off x="830794" y="16121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119,226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38/107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903</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0" name="直線コネクタ 269"/>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1" name="テキスト ボックス 270"/>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2" name="直線コネクタ 271"/>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3" name="テキスト ボックス 272"/>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4" name="直線コネクタ 273"/>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75" name="テキスト ボックス 274"/>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6" name="直線コネクタ 275"/>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77" name="テキスト ボックス 276"/>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79" name="テキスト ボックス 27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68606</xdr:rowOff>
    </xdr:from>
    <xdr:to>
      <xdr:col>15</xdr:col>
      <xdr:colOff>180340</xdr:colOff>
      <xdr:row>38</xdr:row>
      <xdr:rowOff>139700</xdr:rowOff>
    </xdr:to>
    <xdr:cxnSp macro="">
      <xdr:nvCxnSpPr>
        <xdr:cNvPr id="281" name="直線コネクタ 280"/>
        <xdr:cNvCxnSpPr/>
      </xdr:nvCxnSpPr>
      <xdr:spPr>
        <a:xfrm flipV="1">
          <a:off x="10475595" y="5212106"/>
          <a:ext cx="1270" cy="1442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82"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83" name="直線コネクタ 282"/>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15283</xdr:rowOff>
    </xdr:from>
    <xdr:ext cx="534377" cy="259045"/>
    <xdr:sp macro="" textlink="">
      <xdr:nvSpPr>
        <xdr:cNvPr id="284" name="労働費最大値テキスト"/>
        <xdr:cNvSpPr txBox="1"/>
      </xdr:nvSpPr>
      <xdr:spPr>
        <a:xfrm>
          <a:off x="10528300" y="498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31,555</a:t>
          </a:r>
          <a:endParaRPr kumimoji="1" lang="ja-JP" altLang="en-US" sz="1000" b="1">
            <a:latin typeface="ＭＳ Ｐゴシック"/>
          </a:endParaRPr>
        </a:p>
      </xdr:txBody>
    </xdr:sp>
    <xdr:clientData/>
  </xdr:oneCellAnchor>
  <xdr:twoCellAnchor>
    <xdr:from>
      <xdr:col>15</xdr:col>
      <xdr:colOff>92075</xdr:colOff>
      <xdr:row>30</xdr:row>
      <xdr:rowOff>68606</xdr:rowOff>
    </xdr:from>
    <xdr:to>
      <xdr:col>15</xdr:col>
      <xdr:colOff>269875</xdr:colOff>
      <xdr:row>30</xdr:row>
      <xdr:rowOff>68606</xdr:rowOff>
    </xdr:to>
    <xdr:cxnSp macro="">
      <xdr:nvCxnSpPr>
        <xdr:cNvPr id="285" name="直線コネクタ 284"/>
        <xdr:cNvCxnSpPr/>
      </xdr:nvCxnSpPr>
      <xdr:spPr>
        <a:xfrm>
          <a:off x="10388600" y="5212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113182</xdr:rowOff>
    </xdr:from>
    <xdr:to>
      <xdr:col>15</xdr:col>
      <xdr:colOff>180975</xdr:colOff>
      <xdr:row>38</xdr:row>
      <xdr:rowOff>115605</xdr:rowOff>
    </xdr:to>
    <xdr:cxnSp macro="">
      <xdr:nvCxnSpPr>
        <xdr:cNvPr id="286" name="直線コネクタ 285"/>
        <xdr:cNvCxnSpPr/>
      </xdr:nvCxnSpPr>
      <xdr:spPr>
        <a:xfrm flipV="1">
          <a:off x="9639300" y="6628282"/>
          <a:ext cx="838200" cy="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58239</xdr:rowOff>
    </xdr:from>
    <xdr:ext cx="469744" cy="259045"/>
    <xdr:sp macro="" textlink="">
      <xdr:nvSpPr>
        <xdr:cNvPr id="287" name="労働費平均値テキスト"/>
        <xdr:cNvSpPr txBox="1"/>
      </xdr:nvSpPr>
      <xdr:spPr>
        <a:xfrm>
          <a:off x="10528300" y="64018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35362</xdr:rowOff>
    </xdr:from>
    <xdr:to>
      <xdr:col>15</xdr:col>
      <xdr:colOff>231775</xdr:colOff>
      <xdr:row>38</xdr:row>
      <xdr:rowOff>136962</xdr:rowOff>
    </xdr:to>
    <xdr:sp macro="" textlink="">
      <xdr:nvSpPr>
        <xdr:cNvPr id="288" name="フローチャート : 判断 287"/>
        <xdr:cNvSpPr/>
      </xdr:nvSpPr>
      <xdr:spPr>
        <a:xfrm>
          <a:off x="10426700" y="6550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26177</xdr:rowOff>
    </xdr:from>
    <xdr:to>
      <xdr:col>14</xdr:col>
      <xdr:colOff>28575</xdr:colOff>
      <xdr:row>38</xdr:row>
      <xdr:rowOff>115605</xdr:rowOff>
    </xdr:to>
    <xdr:cxnSp macro="">
      <xdr:nvCxnSpPr>
        <xdr:cNvPr id="289" name="直線コネクタ 288"/>
        <xdr:cNvCxnSpPr/>
      </xdr:nvCxnSpPr>
      <xdr:spPr>
        <a:xfrm>
          <a:off x="8750300" y="6541277"/>
          <a:ext cx="889000" cy="89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38425</xdr:rowOff>
    </xdr:from>
    <xdr:to>
      <xdr:col>14</xdr:col>
      <xdr:colOff>79375</xdr:colOff>
      <xdr:row>38</xdr:row>
      <xdr:rowOff>140025</xdr:rowOff>
    </xdr:to>
    <xdr:sp macro="" textlink="">
      <xdr:nvSpPr>
        <xdr:cNvPr id="290" name="フローチャート : 判断 289"/>
        <xdr:cNvSpPr/>
      </xdr:nvSpPr>
      <xdr:spPr>
        <a:xfrm>
          <a:off x="9588500" y="6553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156552</xdr:rowOff>
    </xdr:from>
    <xdr:ext cx="469744" cy="259045"/>
    <xdr:sp macro="" textlink="">
      <xdr:nvSpPr>
        <xdr:cNvPr id="291" name="テキスト ボックス 290"/>
        <xdr:cNvSpPr txBox="1"/>
      </xdr:nvSpPr>
      <xdr:spPr>
        <a:xfrm>
          <a:off x="9404427" y="6328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26177</xdr:rowOff>
    </xdr:from>
    <xdr:to>
      <xdr:col>12</xdr:col>
      <xdr:colOff>511175</xdr:colOff>
      <xdr:row>38</xdr:row>
      <xdr:rowOff>68605</xdr:rowOff>
    </xdr:to>
    <xdr:cxnSp macro="">
      <xdr:nvCxnSpPr>
        <xdr:cNvPr id="292" name="直線コネクタ 291"/>
        <xdr:cNvCxnSpPr/>
      </xdr:nvCxnSpPr>
      <xdr:spPr>
        <a:xfrm flipV="1">
          <a:off x="7861300" y="6541277"/>
          <a:ext cx="889000" cy="42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123327</xdr:rowOff>
    </xdr:from>
    <xdr:to>
      <xdr:col>12</xdr:col>
      <xdr:colOff>561975</xdr:colOff>
      <xdr:row>38</xdr:row>
      <xdr:rowOff>53477</xdr:rowOff>
    </xdr:to>
    <xdr:sp macro="" textlink="">
      <xdr:nvSpPr>
        <xdr:cNvPr id="293" name="フローチャート : 判断 292"/>
        <xdr:cNvSpPr/>
      </xdr:nvSpPr>
      <xdr:spPr>
        <a:xfrm>
          <a:off x="8699500" y="6466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70004</xdr:rowOff>
    </xdr:from>
    <xdr:ext cx="469744" cy="259045"/>
    <xdr:sp macro="" textlink="">
      <xdr:nvSpPr>
        <xdr:cNvPr id="294" name="テキスト ボックス 293"/>
        <xdr:cNvSpPr txBox="1"/>
      </xdr:nvSpPr>
      <xdr:spPr>
        <a:xfrm>
          <a:off x="8515427" y="6242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2,997</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129642</xdr:rowOff>
    </xdr:from>
    <xdr:to>
      <xdr:col>11</xdr:col>
      <xdr:colOff>307975</xdr:colOff>
      <xdr:row>38</xdr:row>
      <xdr:rowOff>68605</xdr:rowOff>
    </xdr:to>
    <xdr:cxnSp macro="">
      <xdr:nvCxnSpPr>
        <xdr:cNvPr id="295" name="直線コネクタ 294"/>
        <xdr:cNvCxnSpPr/>
      </xdr:nvCxnSpPr>
      <xdr:spPr>
        <a:xfrm>
          <a:off x="6972300" y="6473292"/>
          <a:ext cx="889000" cy="110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134254</xdr:rowOff>
    </xdr:from>
    <xdr:to>
      <xdr:col>11</xdr:col>
      <xdr:colOff>358775</xdr:colOff>
      <xdr:row>38</xdr:row>
      <xdr:rowOff>64404</xdr:rowOff>
    </xdr:to>
    <xdr:sp macro="" textlink="">
      <xdr:nvSpPr>
        <xdr:cNvPr id="296" name="フローチャート : 判断 295"/>
        <xdr:cNvSpPr/>
      </xdr:nvSpPr>
      <xdr:spPr>
        <a:xfrm>
          <a:off x="7810500" y="6477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80931</xdr:rowOff>
    </xdr:from>
    <xdr:ext cx="469744" cy="259045"/>
    <xdr:sp macro="" textlink="">
      <xdr:nvSpPr>
        <xdr:cNvPr id="297" name="テキスト ボックス 296"/>
        <xdr:cNvSpPr txBox="1"/>
      </xdr:nvSpPr>
      <xdr:spPr>
        <a:xfrm>
          <a:off x="7626427" y="6253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2,758</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34310</xdr:rowOff>
    </xdr:from>
    <xdr:to>
      <xdr:col>10</xdr:col>
      <xdr:colOff>155575</xdr:colOff>
      <xdr:row>37</xdr:row>
      <xdr:rowOff>135910</xdr:rowOff>
    </xdr:to>
    <xdr:sp macro="" textlink="">
      <xdr:nvSpPr>
        <xdr:cNvPr id="298" name="フローチャート : 判断 297"/>
        <xdr:cNvSpPr/>
      </xdr:nvSpPr>
      <xdr:spPr>
        <a:xfrm>
          <a:off x="6921500" y="637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152437</xdr:rowOff>
    </xdr:from>
    <xdr:ext cx="469744" cy="259045"/>
    <xdr:sp macro="" textlink="">
      <xdr:nvSpPr>
        <xdr:cNvPr id="299" name="テキスト ボックス 298"/>
        <xdr:cNvSpPr txBox="1"/>
      </xdr:nvSpPr>
      <xdr:spPr>
        <a:xfrm>
          <a:off x="6737427" y="6153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4,944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62382</xdr:rowOff>
    </xdr:from>
    <xdr:to>
      <xdr:col>15</xdr:col>
      <xdr:colOff>231775</xdr:colOff>
      <xdr:row>38</xdr:row>
      <xdr:rowOff>163982</xdr:rowOff>
    </xdr:to>
    <xdr:sp macro="" textlink="">
      <xdr:nvSpPr>
        <xdr:cNvPr id="305" name="円/楕円 304"/>
        <xdr:cNvSpPr/>
      </xdr:nvSpPr>
      <xdr:spPr>
        <a:xfrm>
          <a:off x="10426700" y="6577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13788</xdr:rowOff>
    </xdr:from>
    <xdr:ext cx="378565" cy="259045"/>
    <xdr:sp macro="" textlink="">
      <xdr:nvSpPr>
        <xdr:cNvPr id="306" name="労働費該当値テキスト"/>
        <xdr:cNvSpPr txBox="1"/>
      </xdr:nvSpPr>
      <xdr:spPr>
        <a:xfrm>
          <a:off x="10528300" y="65288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64805</xdr:rowOff>
    </xdr:from>
    <xdr:to>
      <xdr:col>14</xdr:col>
      <xdr:colOff>79375</xdr:colOff>
      <xdr:row>38</xdr:row>
      <xdr:rowOff>166405</xdr:rowOff>
    </xdr:to>
    <xdr:sp macro="" textlink="">
      <xdr:nvSpPr>
        <xdr:cNvPr id="307" name="円/楕円 306"/>
        <xdr:cNvSpPr/>
      </xdr:nvSpPr>
      <xdr:spPr>
        <a:xfrm>
          <a:off x="9588500" y="6579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157532</xdr:rowOff>
    </xdr:from>
    <xdr:ext cx="378565" cy="259045"/>
    <xdr:sp macro="" textlink="">
      <xdr:nvSpPr>
        <xdr:cNvPr id="308" name="テキスト ボックス 307"/>
        <xdr:cNvSpPr txBox="1"/>
      </xdr:nvSpPr>
      <xdr:spPr>
        <a:xfrm>
          <a:off x="9450017" y="66726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527</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146827</xdr:rowOff>
    </xdr:from>
    <xdr:to>
      <xdr:col>12</xdr:col>
      <xdr:colOff>561975</xdr:colOff>
      <xdr:row>38</xdr:row>
      <xdr:rowOff>76977</xdr:rowOff>
    </xdr:to>
    <xdr:sp macro="" textlink="">
      <xdr:nvSpPr>
        <xdr:cNvPr id="309" name="円/楕円 308"/>
        <xdr:cNvSpPr/>
      </xdr:nvSpPr>
      <xdr:spPr>
        <a:xfrm>
          <a:off x="8699500" y="649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68104</xdr:rowOff>
    </xdr:from>
    <xdr:ext cx="469744" cy="259045"/>
    <xdr:sp macro="" textlink="">
      <xdr:nvSpPr>
        <xdr:cNvPr id="310" name="テキスト ボックス 309"/>
        <xdr:cNvSpPr txBox="1"/>
      </xdr:nvSpPr>
      <xdr:spPr>
        <a:xfrm>
          <a:off x="8515427" y="6583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2,483</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17805</xdr:rowOff>
    </xdr:from>
    <xdr:to>
      <xdr:col>11</xdr:col>
      <xdr:colOff>358775</xdr:colOff>
      <xdr:row>38</xdr:row>
      <xdr:rowOff>119405</xdr:rowOff>
    </xdr:to>
    <xdr:sp macro="" textlink="">
      <xdr:nvSpPr>
        <xdr:cNvPr id="311" name="円/楕円 310"/>
        <xdr:cNvSpPr/>
      </xdr:nvSpPr>
      <xdr:spPr>
        <a:xfrm>
          <a:off x="7810500" y="653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110532</xdr:rowOff>
    </xdr:from>
    <xdr:ext cx="469744" cy="259045"/>
    <xdr:sp macro="" textlink="">
      <xdr:nvSpPr>
        <xdr:cNvPr id="312" name="テキスト ボックス 311"/>
        <xdr:cNvSpPr txBox="1"/>
      </xdr:nvSpPr>
      <xdr:spPr>
        <a:xfrm>
          <a:off x="7626427" y="6625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1,555</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78842</xdr:rowOff>
    </xdr:from>
    <xdr:to>
      <xdr:col>10</xdr:col>
      <xdr:colOff>155575</xdr:colOff>
      <xdr:row>38</xdr:row>
      <xdr:rowOff>8992</xdr:rowOff>
    </xdr:to>
    <xdr:sp macro="" textlink="">
      <xdr:nvSpPr>
        <xdr:cNvPr id="313" name="円/楕円 312"/>
        <xdr:cNvSpPr/>
      </xdr:nvSpPr>
      <xdr:spPr>
        <a:xfrm>
          <a:off x="6921500" y="6422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119</xdr:rowOff>
    </xdr:from>
    <xdr:ext cx="469744" cy="259045"/>
    <xdr:sp macro="" textlink="">
      <xdr:nvSpPr>
        <xdr:cNvPr id="314" name="テキスト ボックス 313"/>
        <xdr:cNvSpPr txBox="1"/>
      </xdr:nvSpPr>
      <xdr:spPr>
        <a:xfrm>
          <a:off x="6737427" y="6515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6/107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5" name="直線コネクタ 32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6" name="テキスト ボックス 32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7" name="直線コネクタ 32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28" name="テキスト ボックス 327"/>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9" name="直線コネクタ 32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0" name="テキスト ボックス 32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1" name="直線コネクタ 33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2" name="テキスト ボックス 33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3" name="直線コネクタ 33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4" name="テキスト ボックス 33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78275</xdr:rowOff>
    </xdr:from>
    <xdr:to>
      <xdr:col>15</xdr:col>
      <xdr:colOff>180340</xdr:colOff>
      <xdr:row>58</xdr:row>
      <xdr:rowOff>157340</xdr:rowOff>
    </xdr:to>
    <xdr:cxnSp macro="">
      <xdr:nvCxnSpPr>
        <xdr:cNvPr id="338" name="直線コネクタ 337"/>
        <xdr:cNvCxnSpPr/>
      </xdr:nvCxnSpPr>
      <xdr:spPr>
        <a:xfrm flipV="1">
          <a:off x="10475595" y="8822225"/>
          <a:ext cx="1270" cy="1279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161167</xdr:rowOff>
    </xdr:from>
    <xdr:ext cx="534377" cy="259045"/>
    <xdr:sp macro="" textlink="">
      <xdr:nvSpPr>
        <xdr:cNvPr id="339" name="農林水産業費最小値テキスト"/>
        <xdr:cNvSpPr txBox="1"/>
      </xdr:nvSpPr>
      <xdr:spPr>
        <a:xfrm>
          <a:off x="10528300" y="101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15,370</a:t>
          </a:r>
          <a:endParaRPr kumimoji="1" lang="ja-JP" altLang="en-US" sz="1000" b="1">
            <a:latin typeface="ＭＳ Ｐゴシック"/>
          </a:endParaRPr>
        </a:p>
      </xdr:txBody>
    </xdr:sp>
    <xdr:clientData/>
  </xdr:oneCellAnchor>
  <xdr:twoCellAnchor>
    <xdr:from>
      <xdr:col>15</xdr:col>
      <xdr:colOff>92075</xdr:colOff>
      <xdr:row>58</xdr:row>
      <xdr:rowOff>157340</xdr:rowOff>
    </xdr:from>
    <xdr:to>
      <xdr:col>15</xdr:col>
      <xdr:colOff>269875</xdr:colOff>
      <xdr:row>58</xdr:row>
      <xdr:rowOff>157340</xdr:rowOff>
    </xdr:to>
    <xdr:cxnSp macro="">
      <xdr:nvCxnSpPr>
        <xdr:cNvPr id="340" name="直線コネクタ 339"/>
        <xdr:cNvCxnSpPr/>
      </xdr:nvCxnSpPr>
      <xdr:spPr>
        <a:xfrm>
          <a:off x="10388600" y="1010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24952</xdr:rowOff>
    </xdr:from>
    <xdr:ext cx="599010" cy="259045"/>
    <xdr:sp macro="" textlink="">
      <xdr:nvSpPr>
        <xdr:cNvPr id="341" name="農林水産業費最大値テキスト"/>
        <xdr:cNvSpPr txBox="1"/>
      </xdr:nvSpPr>
      <xdr:spPr>
        <a:xfrm>
          <a:off x="10528300" y="8597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351,122</a:t>
          </a:r>
          <a:endParaRPr kumimoji="1" lang="ja-JP" altLang="en-US" sz="1000" b="1">
            <a:latin typeface="ＭＳ Ｐゴシック"/>
          </a:endParaRPr>
        </a:p>
      </xdr:txBody>
    </xdr:sp>
    <xdr:clientData/>
  </xdr:oneCellAnchor>
  <xdr:twoCellAnchor>
    <xdr:from>
      <xdr:col>15</xdr:col>
      <xdr:colOff>92075</xdr:colOff>
      <xdr:row>51</xdr:row>
      <xdr:rowOff>78275</xdr:rowOff>
    </xdr:from>
    <xdr:to>
      <xdr:col>15</xdr:col>
      <xdr:colOff>269875</xdr:colOff>
      <xdr:row>51</xdr:row>
      <xdr:rowOff>78275</xdr:rowOff>
    </xdr:to>
    <xdr:cxnSp macro="">
      <xdr:nvCxnSpPr>
        <xdr:cNvPr id="342" name="直線コネクタ 341"/>
        <xdr:cNvCxnSpPr/>
      </xdr:nvCxnSpPr>
      <xdr:spPr>
        <a:xfrm>
          <a:off x="10388600" y="8822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130232</xdr:rowOff>
    </xdr:from>
    <xdr:to>
      <xdr:col>15</xdr:col>
      <xdr:colOff>180975</xdr:colOff>
      <xdr:row>56</xdr:row>
      <xdr:rowOff>64212</xdr:rowOff>
    </xdr:to>
    <xdr:cxnSp macro="">
      <xdr:nvCxnSpPr>
        <xdr:cNvPr id="343" name="直線コネクタ 342"/>
        <xdr:cNvCxnSpPr/>
      </xdr:nvCxnSpPr>
      <xdr:spPr>
        <a:xfrm flipV="1">
          <a:off x="9639300" y="9388532"/>
          <a:ext cx="838200" cy="276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149372</xdr:rowOff>
    </xdr:from>
    <xdr:ext cx="534377" cy="259045"/>
    <xdr:sp macro="" textlink="">
      <xdr:nvSpPr>
        <xdr:cNvPr id="344" name="農林水産業費平均値テキスト"/>
        <xdr:cNvSpPr txBox="1"/>
      </xdr:nvSpPr>
      <xdr:spPr>
        <a:xfrm>
          <a:off x="10528300" y="97505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88,466</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170945</xdr:rowOff>
    </xdr:from>
    <xdr:to>
      <xdr:col>15</xdr:col>
      <xdr:colOff>231775</xdr:colOff>
      <xdr:row>57</xdr:row>
      <xdr:rowOff>101095</xdr:rowOff>
    </xdr:to>
    <xdr:sp macro="" textlink="">
      <xdr:nvSpPr>
        <xdr:cNvPr id="345" name="フローチャート : 判断 344"/>
        <xdr:cNvSpPr/>
      </xdr:nvSpPr>
      <xdr:spPr>
        <a:xfrm>
          <a:off x="10426700" y="977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138351</xdr:rowOff>
    </xdr:from>
    <xdr:to>
      <xdr:col>14</xdr:col>
      <xdr:colOff>28575</xdr:colOff>
      <xdr:row>56</xdr:row>
      <xdr:rowOff>64212</xdr:rowOff>
    </xdr:to>
    <xdr:cxnSp macro="">
      <xdr:nvCxnSpPr>
        <xdr:cNvPr id="346" name="直線コネクタ 345"/>
        <xdr:cNvCxnSpPr/>
      </xdr:nvCxnSpPr>
      <xdr:spPr>
        <a:xfrm>
          <a:off x="8750300" y="9568101"/>
          <a:ext cx="889000" cy="97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163698</xdr:rowOff>
    </xdr:from>
    <xdr:to>
      <xdr:col>14</xdr:col>
      <xdr:colOff>79375</xdr:colOff>
      <xdr:row>57</xdr:row>
      <xdr:rowOff>93848</xdr:rowOff>
    </xdr:to>
    <xdr:sp macro="" textlink="">
      <xdr:nvSpPr>
        <xdr:cNvPr id="347" name="フローチャート : 判断 346"/>
        <xdr:cNvSpPr/>
      </xdr:nvSpPr>
      <xdr:spPr>
        <a:xfrm>
          <a:off x="9588500" y="976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84975</xdr:rowOff>
    </xdr:from>
    <xdr:ext cx="534377" cy="259045"/>
    <xdr:sp macro="" textlink="">
      <xdr:nvSpPr>
        <xdr:cNvPr id="348" name="テキスト ボックス 347"/>
        <xdr:cNvSpPr txBox="1"/>
      </xdr:nvSpPr>
      <xdr:spPr>
        <a:xfrm>
          <a:off x="9372111" y="9857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90,368</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134431</xdr:rowOff>
    </xdr:from>
    <xdr:to>
      <xdr:col>12</xdr:col>
      <xdr:colOff>511175</xdr:colOff>
      <xdr:row>55</xdr:row>
      <xdr:rowOff>138351</xdr:rowOff>
    </xdr:to>
    <xdr:cxnSp macro="">
      <xdr:nvCxnSpPr>
        <xdr:cNvPr id="349" name="直線コネクタ 348"/>
        <xdr:cNvCxnSpPr/>
      </xdr:nvCxnSpPr>
      <xdr:spPr>
        <a:xfrm>
          <a:off x="7861300" y="9392731"/>
          <a:ext cx="889000" cy="175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5240</xdr:rowOff>
    </xdr:from>
    <xdr:to>
      <xdr:col>12</xdr:col>
      <xdr:colOff>561975</xdr:colOff>
      <xdr:row>57</xdr:row>
      <xdr:rowOff>106840</xdr:rowOff>
    </xdr:to>
    <xdr:sp macro="" textlink="">
      <xdr:nvSpPr>
        <xdr:cNvPr id="350" name="フローチャート : 判断 349"/>
        <xdr:cNvSpPr/>
      </xdr:nvSpPr>
      <xdr:spPr>
        <a:xfrm>
          <a:off x="8699500" y="977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97967</xdr:rowOff>
    </xdr:from>
    <xdr:ext cx="534377" cy="259045"/>
    <xdr:sp macro="" textlink="">
      <xdr:nvSpPr>
        <xdr:cNvPr id="351" name="テキスト ボックス 350"/>
        <xdr:cNvSpPr txBox="1"/>
      </xdr:nvSpPr>
      <xdr:spPr>
        <a:xfrm>
          <a:off x="8483111" y="9870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86,958</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134431</xdr:rowOff>
    </xdr:from>
    <xdr:to>
      <xdr:col>11</xdr:col>
      <xdr:colOff>307975</xdr:colOff>
      <xdr:row>55</xdr:row>
      <xdr:rowOff>171304</xdr:rowOff>
    </xdr:to>
    <xdr:cxnSp macro="">
      <xdr:nvCxnSpPr>
        <xdr:cNvPr id="352" name="直線コネクタ 351"/>
        <xdr:cNvCxnSpPr/>
      </xdr:nvCxnSpPr>
      <xdr:spPr>
        <a:xfrm flipV="1">
          <a:off x="6972300" y="9392731"/>
          <a:ext cx="889000" cy="208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16396</xdr:rowOff>
    </xdr:from>
    <xdr:to>
      <xdr:col>11</xdr:col>
      <xdr:colOff>358775</xdr:colOff>
      <xdr:row>57</xdr:row>
      <xdr:rowOff>117996</xdr:rowOff>
    </xdr:to>
    <xdr:sp macro="" textlink="">
      <xdr:nvSpPr>
        <xdr:cNvPr id="353" name="フローチャート : 判断 352"/>
        <xdr:cNvSpPr/>
      </xdr:nvSpPr>
      <xdr:spPr>
        <a:xfrm>
          <a:off x="7810500" y="978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109123</xdr:rowOff>
    </xdr:from>
    <xdr:ext cx="534377" cy="259045"/>
    <xdr:sp macro="" textlink="">
      <xdr:nvSpPr>
        <xdr:cNvPr id="354" name="テキスト ボックス 353"/>
        <xdr:cNvSpPr txBox="1"/>
      </xdr:nvSpPr>
      <xdr:spPr>
        <a:xfrm>
          <a:off x="7594111" y="988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84,030</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33076</xdr:rowOff>
    </xdr:from>
    <xdr:to>
      <xdr:col>10</xdr:col>
      <xdr:colOff>155575</xdr:colOff>
      <xdr:row>57</xdr:row>
      <xdr:rowOff>134676</xdr:rowOff>
    </xdr:to>
    <xdr:sp macro="" textlink="">
      <xdr:nvSpPr>
        <xdr:cNvPr id="355" name="フローチャート : 判断 354"/>
        <xdr:cNvSpPr/>
      </xdr:nvSpPr>
      <xdr:spPr>
        <a:xfrm>
          <a:off x="6921500" y="9805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125803</xdr:rowOff>
    </xdr:from>
    <xdr:ext cx="534377" cy="259045"/>
    <xdr:sp macro="" textlink="">
      <xdr:nvSpPr>
        <xdr:cNvPr id="356" name="テキスト ボックス 355"/>
        <xdr:cNvSpPr txBox="1"/>
      </xdr:nvSpPr>
      <xdr:spPr>
        <a:xfrm>
          <a:off x="6705111" y="9898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79,652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54</xdr:row>
      <xdr:rowOff>79432</xdr:rowOff>
    </xdr:from>
    <xdr:to>
      <xdr:col>15</xdr:col>
      <xdr:colOff>231775</xdr:colOff>
      <xdr:row>55</xdr:row>
      <xdr:rowOff>9582</xdr:rowOff>
    </xdr:to>
    <xdr:sp macro="" textlink="">
      <xdr:nvSpPr>
        <xdr:cNvPr id="362" name="円/楕円 361"/>
        <xdr:cNvSpPr/>
      </xdr:nvSpPr>
      <xdr:spPr>
        <a:xfrm>
          <a:off x="10426700" y="933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102309</xdr:rowOff>
    </xdr:from>
    <xdr:ext cx="599010" cy="259045"/>
    <xdr:sp macro="" textlink="">
      <xdr:nvSpPr>
        <xdr:cNvPr id="363" name="農林水産業費該当値テキスト"/>
        <xdr:cNvSpPr txBox="1"/>
      </xdr:nvSpPr>
      <xdr:spPr>
        <a:xfrm>
          <a:off x="10528300" y="9189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202,485</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13412</xdr:rowOff>
    </xdr:from>
    <xdr:to>
      <xdr:col>14</xdr:col>
      <xdr:colOff>79375</xdr:colOff>
      <xdr:row>56</xdr:row>
      <xdr:rowOff>115012</xdr:rowOff>
    </xdr:to>
    <xdr:sp macro="" textlink="">
      <xdr:nvSpPr>
        <xdr:cNvPr id="364" name="円/楕円 363"/>
        <xdr:cNvSpPr/>
      </xdr:nvSpPr>
      <xdr:spPr>
        <a:xfrm>
          <a:off x="9588500" y="9614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131539</xdr:rowOff>
    </xdr:from>
    <xdr:ext cx="599010" cy="259045"/>
    <xdr:sp macro="" textlink="">
      <xdr:nvSpPr>
        <xdr:cNvPr id="365" name="テキスト ボックス 364"/>
        <xdr:cNvSpPr txBox="1"/>
      </xdr:nvSpPr>
      <xdr:spPr>
        <a:xfrm>
          <a:off x="9339794" y="9389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129,813</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87551</xdr:rowOff>
    </xdr:from>
    <xdr:to>
      <xdr:col>12</xdr:col>
      <xdr:colOff>561975</xdr:colOff>
      <xdr:row>56</xdr:row>
      <xdr:rowOff>17701</xdr:rowOff>
    </xdr:to>
    <xdr:sp macro="" textlink="">
      <xdr:nvSpPr>
        <xdr:cNvPr id="366" name="円/楕円 365"/>
        <xdr:cNvSpPr/>
      </xdr:nvSpPr>
      <xdr:spPr>
        <a:xfrm>
          <a:off x="8699500" y="9517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34228</xdr:rowOff>
    </xdr:from>
    <xdr:ext cx="599010" cy="259045"/>
    <xdr:sp macro="" textlink="">
      <xdr:nvSpPr>
        <xdr:cNvPr id="367" name="テキスト ボックス 366"/>
        <xdr:cNvSpPr txBox="1"/>
      </xdr:nvSpPr>
      <xdr:spPr>
        <a:xfrm>
          <a:off x="8450794" y="9292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155,354</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83631</xdr:rowOff>
    </xdr:from>
    <xdr:to>
      <xdr:col>11</xdr:col>
      <xdr:colOff>358775</xdr:colOff>
      <xdr:row>55</xdr:row>
      <xdr:rowOff>13781</xdr:rowOff>
    </xdr:to>
    <xdr:sp macro="" textlink="">
      <xdr:nvSpPr>
        <xdr:cNvPr id="368" name="円/楕円 367"/>
        <xdr:cNvSpPr/>
      </xdr:nvSpPr>
      <xdr:spPr>
        <a:xfrm>
          <a:off x="7810500" y="9341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53</xdr:row>
      <xdr:rowOff>30308</xdr:rowOff>
    </xdr:from>
    <xdr:ext cx="599010" cy="259045"/>
    <xdr:sp macro="" textlink="">
      <xdr:nvSpPr>
        <xdr:cNvPr id="369" name="テキスト ボックス 368"/>
        <xdr:cNvSpPr txBox="1"/>
      </xdr:nvSpPr>
      <xdr:spPr>
        <a:xfrm>
          <a:off x="7561794" y="9117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201,383</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120504</xdr:rowOff>
    </xdr:from>
    <xdr:to>
      <xdr:col>10</xdr:col>
      <xdr:colOff>155575</xdr:colOff>
      <xdr:row>56</xdr:row>
      <xdr:rowOff>50654</xdr:rowOff>
    </xdr:to>
    <xdr:sp macro="" textlink="">
      <xdr:nvSpPr>
        <xdr:cNvPr id="370" name="円/楕円 369"/>
        <xdr:cNvSpPr/>
      </xdr:nvSpPr>
      <xdr:spPr>
        <a:xfrm>
          <a:off x="6921500" y="9550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54</xdr:row>
      <xdr:rowOff>67181</xdr:rowOff>
    </xdr:from>
    <xdr:ext cx="599010" cy="259045"/>
    <xdr:sp macro="" textlink="">
      <xdr:nvSpPr>
        <xdr:cNvPr id="371" name="テキスト ボックス 370"/>
        <xdr:cNvSpPr txBox="1"/>
      </xdr:nvSpPr>
      <xdr:spPr>
        <a:xfrm>
          <a:off x="6672794" y="9325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146,705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33/107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32,727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5" name="テキスト ボックス 38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7" name="テキスト ボックス 38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9" name="テキスト ボックス 38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1" name="テキスト ボックス 39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42214</xdr:rowOff>
    </xdr:from>
    <xdr:to>
      <xdr:col>15</xdr:col>
      <xdr:colOff>180340</xdr:colOff>
      <xdr:row>79</xdr:row>
      <xdr:rowOff>8865</xdr:rowOff>
    </xdr:to>
    <xdr:cxnSp macro="">
      <xdr:nvCxnSpPr>
        <xdr:cNvPr id="395" name="直線コネクタ 394"/>
        <xdr:cNvCxnSpPr/>
      </xdr:nvCxnSpPr>
      <xdr:spPr>
        <a:xfrm flipV="1">
          <a:off x="10475595" y="12215164"/>
          <a:ext cx="1270" cy="13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12692</xdr:rowOff>
    </xdr:from>
    <xdr:ext cx="469744" cy="259045"/>
    <xdr:sp macro="" textlink="">
      <xdr:nvSpPr>
        <xdr:cNvPr id="396" name="商工費最小値テキスト"/>
        <xdr:cNvSpPr txBox="1"/>
      </xdr:nvSpPr>
      <xdr:spPr>
        <a:xfrm>
          <a:off x="10528300" y="13557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2,802</a:t>
          </a:r>
          <a:endParaRPr kumimoji="1" lang="ja-JP" altLang="en-US" sz="1000" b="1">
            <a:latin typeface="ＭＳ Ｐゴシック"/>
          </a:endParaRPr>
        </a:p>
      </xdr:txBody>
    </xdr:sp>
    <xdr:clientData/>
  </xdr:oneCellAnchor>
  <xdr:twoCellAnchor>
    <xdr:from>
      <xdr:col>15</xdr:col>
      <xdr:colOff>92075</xdr:colOff>
      <xdr:row>79</xdr:row>
      <xdr:rowOff>8865</xdr:rowOff>
    </xdr:from>
    <xdr:to>
      <xdr:col>15</xdr:col>
      <xdr:colOff>269875</xdr:colOff>
      <xdr:row>79</xdr:row>
      <xdr:rowOff>8865</xdr:rowOff>
    </xdr:to>
    <xdr:cxnSp macro="">
      <xdr:nvCxnSpPr>
        <xdr:cNvPr id="397" name="直線コネクタ 396"/>
        <xdr:cNvCxnSpPr/>
      </xdr:nvCxnSpPr>
      <xdr:spPr>
        <a:xfrm>
          <a:off x="10388600" y="13553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160341</xdr:rowOff>
    </xdr:from>
    <xdr:ext cx="599010" cy="259045"/>
    <xdr:sp macro="" textlink="">
      <xdr:nvSpPr>
        <xdr:cNvPr id="398" name="商工費最大値テキスト"/>
        <xdr:cNvSpPr txBox="1"/>
      </xdr:nvSpPr>
      <xdr:spPr>
        <a:xfrm>
          <a:off x="10528300" y="11990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108,176</a:t>
          </a:r>
          <a:endParaRPr kumimoji="1" lang="ja-JP" altLang="en-US" sz="1000" b="1">
            <a:latin typeface="ＭＳ Ｐゴシック"/>
          </a:endParaRPr>
        </a:p>
      </xdr:txBody>
    </xdr:sp>
    <xdr:clientData/>
  </xdr:oneCellAnchor>
  <xdr:twoCellAnchor>
    <xdr:from>
      <xdr:col>15</xdr:col>
      <xdr:colOff>92075</xdr:colOff>
      <xdr:row>71</xdr:row>
      <xdr:rowOff>42214</xdr:rowOff>
    </xdr:from>
    <xdr:to>
      <xdr:col>15</xdr:col>
      <xdr:colOff>269875</xdr:colOff>
      <xdr:row>71</xdr:row>
      <xdr:rowOff>42214</xdr:rowOff>
    </xdr:to>
    <xdr:cxnSp macro="">
      <xdr:nvCxnSpPr>
        <xdr:cNvPr id="399" name="直線コネクタ 398"/>
        <xdr:cNvCxnSpPr/>
      </xdr:nvCxnSpPr>
      <xdr:spPr>
        <a:xfrm>
          <a:off x="10388600" y="12215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3214</xdr:rowOff>
    </xdr:from>
    <xdr:to>
      <xdr:col>15</xdr:col>
      <xdr:colOff>180975</xdr:colOff>
      <xdr:row>77</xdr:row>
      <xdr:rowOff>9043</xdr:rowOff>
    </xdr:to>
    <xdr:cxnSp macro="">
      <xdr:nvCxnSpPr>
        <xdr:cNvPr id="400" name="直線コネクタ 399"/>
        <xdr:cNvCxnSpPr/>
      </xdr:nvCxnSpPr>
      <xdr:spPr>
        <a:xfrm flipV="1">
          <a:off x="9639300" y="13204864"/>
          <a:ext cx="838200" cy="5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142536</xdr:rowOff>
    </xdr:from>
    <xdr:ext cx="534377" cy="259045"/>
    <xdr:sp macro="" textlink="">
      <xdr:nvSpPr>
        <xdr:cNvPr id="401" name="商工費平均値テキスト"/>
        <xdr:cNvSpPr txBox="1"/>
      </xdr:nvSpPr>
      <xdr:spPr>
        <a:xfrm>
          <a:off x="10528300" y="131727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27,078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164109</xdr:rowOff>
    </xdr:from>
    <xdr:to>
      <xdr:col>15</xdr:col>
      <xdr:colOff>231775</xdr:colOff>
      <xdr:row>77</xdr:row>
      <xdr:rowOff>94259</xdr:rowOff>
    </xdr:to>
    <xdr:sp macro="" textlink="">
      <xdr:nvSpPr>
        <xdr:cNvPr id="402" name="フローチャート : 判断 401"/>
        <xdr:cNvSpPr/>
      </xdr:nvSpPr>
      <xdr:spPr>
        <a:xfrm>
          <a:off x="10426700" y="13194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4775</xdr:rowOff>
    </xdr:from>
    <xdr:to>
      <xdr:col>14</xdr:col>
      <xdr:colOff>28575</xdr:colOff>
      <xdr:row>77</xdr:row>
      <xdr:rowOff>9043</xdr:rowOff>
    </xdr:to>
    <xdr:cxnSp macro="">
      <xdr:nvCxnSpPr>
        <xdr:cNvPr id="403" name="直線コネクタ 402"/>
        <xdr:cNvCxnSpPr/>
      </xdr:nvCxnSpPr>
      <xdr:spPr>
        <a:xfrm>
          <a:off x="8750300" y="13206425"/>
          <a:ext cx="889000" cy="4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10503</xdr:rowOff>
    </xdr:from>
    <xdr:to>
      <xdr:col>14</xdr:col>
      <xdr:colOff>79375</xdr:colOff>
      <xdr:row>77</xdr:row>
      <xdr:rowOff>112103</xdr:rowOff>
    </xdr:to>
    <xdr:sp macro="" textlink="">
      <xdr:nvSpPr>
        <xdr:cNvPr id="404" name="フローチャート : 判断 403"/>
        <xdr:cNvSpPr/>
      </xdr:nvSpPr>
      <xdr:spPr>
        <a:xfrm>
          <a:off x="9588500" y="1321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103230</xdr:rowOff>
    </xdr:from>
    <xdr:ext cx="534377" cy="259045"/>
    <xdr:sp macro="" textlink="">
      <xdr:nvSpPr>
        <xdr:cNvPr id="405" name="テキスト ボックス 404"/>
        <xdr:cNvSpPr txBox="1"/>
      </xdr:nvSpPr>
      <xdr:spPr>
        <a:xfrm>
          <a:off x="9372111" y="13304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25,673</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170687</xdr:rowOff>
    </xdr:from>
    <xdr:to>
      <xdr:col>12</xdr:col>
      <xdr:colOff>511175</xdr:colOff>
      <xdr:row>77</xdr:row>
      <xdr:rowOff>4775</xdr:rowOff>
    </xdr:to>
    <xdr:cxnSp macro="">
      <xdr:nvCxnSpPr>
        <xdr:cNvPr id="406" name="直線コネクタ 405"/>
        <xdr:cNvCxnSpPr/>
      </xdr:nvCxnSpPr>
      <xdr:spPr>
        <a:xfrm>
          <a:off x="7861300" y="13200887"/>
          <a:ext cx="889000" cy="5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68059</xdr:rowOff>
    </xdr:from>
    <xdr:to>
      <xdr:col>12</xdr:col>
      <xdr:colOff>561975</xdr:colOff>
      <xdr:row>77</xdr:row>
      <xdr:rowOff>169659</xdr:rowOff>
    </xdr:to>
    <xdr:sp macro="" textlink="">
      <xdr:nvSpPr>
        <xdr:cNvPr id="407" name="フローチャート : 判断 406"/>
        <xdr:cNvSpPr/>
      </xdr:nvSpPr>
      <xdr:spPr>
        <a:xfrm>
          <a:off x="8699500" y="13269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160786</xdr:rowOff>
    </xdr:from>
    <xdr:ext cx="534377" cy="259045"/>
    <xdr:sp macro="" textlink="">
      <xdr:nvSpPr>
        <xdr:cNvPr id="408" name="テキスト ボックス 407"/>
        <xdr:cNvSpPr txBox="1"/>
      </xdr:nvSpPr>
      <xdr:spPr>
        <a:xfrm>
          <a:off x="8483111" y="13362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21,141</a:t>
          </a:r>
          <a:endParaRPr kumimoji="1" lang="ja-JP" altLang="en-US" sz="1000" b="1">
            <a:solidFill>
              <a:srgbClr val="000080"/>
            </a:solidFill>
            <a:latin typeface="ＭＳ Ｐゴシック"/>
          </a:endParaRPr>
        </a:p>
      </xdr:txBody>
    </xdr:sp>
    <xdr:clientData/>
  </xdr:oneCellAnchor>
  <xdr:twoCellAnchor>
    <xdr:from>
      <xdr:col>10</xdr:col>
      <xdr:colOff>104775</xdr:colOff>
      <xdr:row>76</xdr:row>
      <xdr:rowOff>169926</xdr:rowOff>
    </xdr:from>
    <xdr:to>
      <xdr:col>11</xdr:col>
      <xdr:colOff>307975</xdr:colOff>
      <xdr:row>76</xdr:row>
      <xdr:rowOff>170687</xdr:rowOff>
    </xdr:to>
    <xdr:cxnSp macro="">
      <xdr:nvCxnSpPr>
        <xdr:cNvPr id="409" name="直線コネクタ 408"/>
        <xdr:cNvCxnSpPr/>
      </xdr:nvCxnSpPr>
      <xdr:spPr>
        <a:xfrm>
          <a:off x="6972300" y="13200126"/>
          <a:ext cx="8890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83782</xdr:rowOff>
    </xdr:from>
    <xdr:to>
      <xdr:col>11</xdr:col>
      <xdr:colOff>358775</xdr:colOff>
      <xdr:row>78</xdr:row>
      <xdr:rowOff>13932</xdr:rowOff>
    </xdr:to>
    <xdr:sp macro="" textlink="">
      <xdr:nvSpPr>
        <xdr:cNvPr id="410" name="フローチャート : 判断 409"/>
        <xdr:cNvSpPr/>
      </xdr:nvSpPr>
      <xdr:spPr>
        <a:xfrm>
          <a:off x="7810500" y="13285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5059</xdr:rowOff>
    </xdr:from>
    <xdr:ext cx="534377" cy="259045"/>
    <xdr:sp macro="" textlink="">
      <xdr:nvSpPr>
        <xdr:cNvPr id="411" name="テキスト ボックス 410"/>
        <xdr:cNvSpPr txBox="1"/>
      </xdr:nvSpPr>
      <xdr:spPr>
        <a:xfrm>
          <a:off x="7594111" y="13378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19,903</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75248</xdr:rowOff>
    </xdr:from>
    <xdr:to>
      <xdr:col>10</xdr:col>
      <xdr:colOff>155575</xdr:colOff>
      <xdr:row>78</xdr:row>
      <xdr:rowOff>5398</xdr:rowOff>
    </xdr:to>
    <xdr:sp macro="" textlink="">
      <xdr:nvSpPr>
        <xdr:cNvPr id="412" name="フローチャート : 判断 411"/>
        <xdr:cNvSpPr/>
      </xdr:nvSpPr>
      <xdr:spPr>
        <a:xfrm>
          <a:off x="6921500" y="13276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167975</xdr:rowOff>
    </xdr:from>
    <xdr:ext cx="534377" cy="259045"/>
    <xdr:sp macro="" textlink="">
      <xdr:nvSpPr>
        <xdr:cNvPr id="413" name="テキスト ボックス 412"/>
        <xdr:cNvSpPr txBox="1"/>
      </xdr:nvSpPr>
      <xdr:spPr>
        <a:xfrm>
          <a:off x="6705111" y="13369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123864</xdr:rowOff>
    </xdr:from>
    <xdr:to>
      <xdr:col>15</xdr:col>
      <xdr:colOff>231775</xdr:colOff>
      <xdr:row>77</xdr:row>
      <xdr:rowOff>54014</xdr:rowOff>
    </xdr:to>
    <xdr:sp macro="" textlink="">
      <xdr:nvSpPr>
        <xdr:cNvPr id="419" name="円/楕円 418"/>
        <xdr:cNvSpPr/>
      </xdr:nvSpPr>
      <xdr:spPr>
        <a:xfrm>
          <a:off x="10426700" y="1315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146741</xdr:rowOff>
    </xdr:from>
    <xdr:ext cx="534377" cy="259045"/>
    <xdr:sp macro="" textlink="">
      <xdr:nvSpPr>
        <xdr:cNvPr id="420" name="商工費該当値テキスト"/>
        <xdr:cNvSpPr txBox="1"/>
      </xdr:nvSpPr>
      <xdr:spPr>
        <a:xfrm>
          <a:off x="10528300" y="13005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30,247</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129693</xdr:rowOff>
    </xdr:from>
    <xdr:to>
      <xdr:col>14</xdr:col>
      <xdr:colOff>79375</xdr:colOff>
      <xdr:row>77</xdr:row>
      <xdr:rowOff>59843</xdr:rowOff>
    </xdr:to>
    <xdr:sp macro="" textlink="">
      <xdr:nvSpPr>
        <xdr:cNvPr id="421" name="円/楕円 420"/>
        <xdr:cNvSpPr/>
      </xdr:nvSpPr>
      <xdr:spPr>
        <a:xfrm>
          <a:off x="9588500" y="1315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76369</xdr:rowOff>
    </xdr:from>
    <xdr:ext cx="534377" cy="259045"/>
    <xdr:sp macro="" textlink="">
      <xdr:nvSpPr>
        <xdr:cNvPr id="422" name="テキスト ボックス 421"/>
        <xdr:cNvSpPr txBox="1"/>
      </xdr:nvSpPr>
      <xdr:spPr>
        <a:xfrm>
          <a:off x="9372111" y="12935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29,788</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125425</xdr:rowOff>
    </xdr:from>
    <xdr:to>
      <xdr:col>12</xdr:col>
      <xdr:colOff>561975</xdr:colOff>
      <xdr:row>77</xdr:row>
      <xdr:rowOff>55575</xdr:rowOff>
    </xdr:to>
    <xdr:sp macro="" textlink="">
      <xdr:nvSpPr>
        <xdr:cNvPr id="423" name="円/楕円 422"/>
        <xdr:cNvSpPr/>
      </xdr:nvSpPr>
      <xdr:spPr>
        <a:xfrm>
          <a:off x="8699500" y="13155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72102</xdr:rowOff>
    </xdr:from>
    <xdr:ext cx="534377" cy="259045"/>
    <xdr:sp macro="" textlink="">
      <xdr:nvSpPr>
        <xdr:cNvPr id="424" name="テキスト ボックス 423"/>
        <xdr:cNvSpPr txBox="1"/>
      </xdr:nvSpPr>
      <xdr:spPr>
        <a:xfrm>
          <a:off x="8483111" y="12930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30,124</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119887</xdr:rowOff>
    </xdr:from>
    <xdr:to>
      <xdr:col>11</xdr:col>
      <xdr:colOff>358775</xdr:colOff>
      <xdr:row>77</xdr:row>
      <xdr:rowOff>50037</xdr:rowOff>
    </xdr:to>
    <xdr:sp macro="" textlink="">
      <xdr:nvSpPr>
        <xdr:cNvPr id="425" name="円/楕円 424"/>
        <xdr:cNvSpPr/>
      </xdr:nvSpPr>
      <xdr:spPr>
        <a:xfrm>
          <a:off x="7810500" y="13150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66565</xdr:rowOff>
    </xdr:from>
    <xdr:ext cx="534377" cy="259045"/>
    <xdr:sp macro="" textlink="">
      <xdr:nvSpPr>
        <xdr:cNvPr id="426" name="テキスト ボックス 425"/>
        <xdr:cNvSpPr txBox="1"/>
      </xdr:nvSpPr>
      <xdr:spPr>
        <a:xfrm>
          <a:off x="7594111" y="12925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30,560</a:t>
          </a:r>
          <a:endParaRPr kumimoji="1" lang="ja-JP" altLang="en-US" sz="1000" b="1">
            <a:solidFill>
              <a:srgbClr val="FF0000"/>
            </a:solidFill>
            <a:latin typeface="ＭＳ Ｐゴシック"/>
          </a:endParaRPr>
        </a:p>
      </xdr:txBody>
    </xdr:sp>
    <xdr:clientData/>
  </xdr:oneCellAnchor>
  <xdr:twoCellAnchor>
    <xdr:from>
      <xdr:col>10</xdr:col>
      <xdr:colOff>53975</xdr:colOff>
      <xdr:row>76</xdr:row>
      <xdr:rowOff>119126</xdr:rowOff>
    </xdr:from>
    <xdr:to>
      <xdr:col>10</xdr:col>
      <xdr:colOff>155575</xdr:colOff>
      <xdr:row>77</xdr:row>
      <xdr:rowOff>49276</xdr:rowOff>
    </xdr:to>
    <xdr:sp macro="" textlink="">
      <xdr:nvSpPr>
        <xdr:cNvPr id="427" name="円/楕円 426"/>
        <xdr:cNvSpPr/>
      </xdr:nvSpPr>
      <xdr:spPr>
        <a:xfrm>
          <a:off x="6921500" y="13149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65803</xdr:rowOff>
    </xdr:from>
    <xdr:ext cx="534377" cy="259045"/>
    <xdr:sp macro="" textlink="">
      <xdr:nvSpPr>
        <xdr:cNvPr id="428" name="テキスト ボックス 427"/>
        <xdr:cNvSpPr txBox="1"/>
      </xdr:nvSpPr>
      <xdr:spPr>
        <a:xfrm>
          <a:off x="6705111" y="12924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30,620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12/107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71,892</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9" name="直線コネクタ 43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0" name="テキスト ボックス 43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1" name="直線コネクタ 44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2" name="テキスト ボックス 44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3" name="直線コネクタ 44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4" name="テキスト ボックス 443"/>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5" name="直線コネクタ 44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6" name="テキスト ボックス 445"/>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7" name="直線コネクタ 44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8" name="テキスト ボックス 44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89</xdr:row>
      <xdr:rowOff>126555</xdr:rowOff>
    </xdr:from>
    <xdr:to>
      <xdr:col>15</xdr:col>
      <xdr:colOff>180340</xdr:colOff>
      <xdr:row>98</xdr:row>
      <xdr:rowOff>41272</xdr:rowOff>
    </xdr:to>
    <xdr:cxnSp macro="">
      <xdr:nvCxnSpPr>
        <xdr:cNvPr id="452" name="直線コネクタ 451"/>
        <xdr:cNvCxnSpPr/>
      </xdr:nvCxnSpPr>
      <xdr:spPr>
        <a:xfrm flipV="1">
          <a:off x="10475595" y="15385605"/>
          <a:ext cx="1270" cy="1457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45099</xdr:rowOff>
    </xdr:from>
    <xdr:ext cx="534377" cy="259045"/>
    <xdr:sp macro="" textlink="">
      <xdr:nvSpPr>
        <xdr:cNvPr id="453" name="土木費最小値テキスト"/>
        <xdr:cNvSpPr txBox="1"/>
      </xdr:nvSpPr>
      <xdr:spPr>
        <a:xfrm>
          <a:off x="10528300" y="16847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22,917</a:t>
          </a:r>
          <a:endParaRPr kumimoji="1" lang="ja-JP" altLang="en-US" sz="1000" b="1">
            <a:latin typeface="ＭＳ Ｐゴシック"/>
          </a:endParaRPr>
        </a:p>
      </xdr:txBody>
    </xdr:sp>
    <xdr:clientData/>
  </xdr:oneCellAnchor>
  <xdr:twoCellAnchor>
    <xdr:from>
      <xdr:col>15</xdr:col>
      <xdr:colOff>92075</xdr:colOff>
      <xdr:row>98</xdr:row>
      <xdr:rowOff>41272</xdr:rowOff>
    </xdr:from>
    <xdr:to>
      <xdr:col>15</xdr:col>
      <xdr:colOff>269875</xdr:colOff>
      <xdr:row>98</xdr:row>
      <xdr:rowOff>41272</xdr:rowOff>
    </xdr:to>
    <xdr:cxnSp macro="">
      <xdr:nvCxnSpPr>
        <xdr:cNvPr id="454" name="直線コネクタ 453"/>
        <xdr:cNvCxnSpPr/>
      </xdr:nvCxnSpPr>
      <xdr:spPr>
        <a:xfrm>
          <a:off x="10388600" y="168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73232</xdr:rowOff>
    </xdr:from>
    <xdr:ext cx="599010" cy="259045"/>
    <xdr:sp macro="" textlink="">
      <xdr:nvSpPr>
        <xdr:cNvPr id="455" name="土木費最大値テキスト"/>
        <xdr:cNvSpPr txBox="1"/>
      </xdr:nvSpPr>
      <xdr:spPr>
        <a:xfrm>
          <a:off x="10528300" y="15160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214,225</a:t>
          </a:r>
          <a:endParaRPr kumimoji="1" lang="ja-JP" altLang="en-US" sz="1000" b="1">
            <a:latin typeface="ＭＳ Ｐゴシック"/>
          </a:endParaRPr>
        </a:p>
      </xdr:txBody>
    </xdr:sp>
    <xdr:clientData/>
  </xdr:oneCellAnchor>
  <xdr:twoCellAnchor>
    <xdr:from>
      <xdr:col>15</xdr:col>
      <xdr:colOff>92075</xdr:colOff>
      <xdr:row>89</xdr:row>
      <xdr:rowOff>126555</xdr:rowOff>
    </xdr:from>
    <xdr:to>
      <xdr:col>15</xdr:col>
      <xdr:colOff>269875</xdr:colOff>
      <xdr:row>89</xdr:row>
      <xdr:rowOff>126555</xdr:rowOff>
    </xdr:to>
    <xdr:cxnSp macro="">
      <xdr:nvCxnSpPr>
        <xdr:cNvPr id="456" name="直線コネクタ 455"/>
        <xdr:cNvCxnSpPr/>
      </xdr:nvCxnSpPr>
      <xdr:spPr>
        <a:xfrm>
          <a:off x="10388600" y="15385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91</xdr:row>
      <xdr:rowOff>131722</xdr:rowOff>
    </xdr:from>
    <xdr:to>
      <xdr:col>15</xdr:col>
      <xdr:colOff>180975</xdr:colOff>
      <xdr:row>92</xdr:row>
      <xdr:rowOff>115461</xdr:rowOff>
    </xdr:to>
    <xdr:cxnSp macro="">
      <xdr:nvCxnSpPr>
        <xdr:cNvPr id="457" name="直線コネクタ 456"/>
        <xdr:cNvCxnSpPr/>
      </xdr:nvCxnSpPr>
      <xdr:spPr>
        <a:xfrm>
          <a:off x="9639300" y="15733672"/>
          <a:ext cx="838200" cy="155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150911</xdr:rowOff>
    </xdr:from>
    <xdr:ext cx="534377" cy="259045"/>
    <xdr:sp macro="" textlink="">
      <xdr:nvSpPr>
        <xdr:cNvPr id="458" name="土木費平均値テキスト"/>
        <xdr:cNvSpPr txBox="1"/>
      </xdr:nvSpPr>
      <xdr:spPr>
        <a:xfrm>
          <a:off x="10528300" y="162672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89,031</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1034</xdr:rowOff>
    </xdr:from>
    <xdr:to>
      <xdr:col>15</xdr:col>
      <xdr:colOff>231775</xdr:colOff>
      <xdr:row>95</xdr:row>
      <xdr:rowOff>102634</xdr:rowOff>
    </xdr:to>
    <xdr:sp macro="" textlink="">
      <xdr:nvSpPr>
        <xdr:cNvPr id="459" name="フローチャート : 判断 458"/>
        <xdr:cNvSpPr/>
      </xdr:nvSpPr>
      <xdr:spPr>
        <a:xfrm>
          <a:off x="10426700" y="16288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91</xdr:row>
      <xdr:rowOff>131722</xdr:rowOff>
    </xdr:from>
    <xdr:to>
      <xdr:col>14</xdr:col>
      <xdr:colOff>28575</xdr:colOff>
      <xdr:row>92</xdr:row>
      <xdr:rowOff>69062</xdr:rowOff>
    </xdr:to>
    <xdr:cxnSp macro="">
      <xdr:nvCxnSpPr>
        <xdr:cNvPr id="460" name="直線コネクタ 459"/>
        <xdr:cNvCxnSpPr/>
      </xdr:nvCxnSpPr>
      <xdr:spPr>
        <a:xfrm flipV="1">
          <a:off x="8750300" y="15733672"/>
          <a:ext cx="889000" cy="108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94</xdr:row>
      <xdr:rowOff>129690</xdr:rowOff>
    </xdr:from>
    <xdr:to>
      <xdr:col>14</xdr:col>
      <xdr:colOff>79375</xdr:colOff>
      <xdr:row>95</xdr:row>
      <xdr:rowOff>59840</xdr:rowOff>
    </xdr:to>
    <xdr:sp macro="" textlink="">
      <xdr:nvSpPr>
        <xdr:cNvPr id="461" name="フローチャート : 判断 460"/>
        <xdr:cNvSpPr/>
      </xdr:nvSpPr>
      <xdr:spPr>
        <a:xfrm>
          <a:off x="9588500" y="1624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50967</xdr:rowOff>
    </xdr:from>
    <xdr:ext cx="534377" cy="259045"/>
    <xdr:sp macro="" textlink="">
      <xdr:nvSpPr>
        <xdr:cNvPr id="462" name="テキスト ボックス 461"/>
        <xdr:cNvSpPr txBox="1"/>
      </xdr:nvSpPr>
      <xdr:spPr>
        <a:xfrm>
          <a:off x="9372111" y="16338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94,647</a:t>
          </a:r>
          <a:endParaRPr kumimoji="1" lang="ja-JP" altLang="en-US" sz="1000" b="1">
            <a:solidFill>
              <a:srgbClr val="000080"/>
            </a:solidFill>
            <a:latin typeface="ＭＳ Ｐゴシック"/>
          </a:endParaRPr>
        </a:p>
      </xdr:txBody>
    </xdr:sp>
    <xdr:clientData/>
  </xdr:oneCellAnchor>
  <xdr:twoCellAnchor>
    <xdr:from>
      <xdr:col>11</xdr:col>
      <xdr:colOff>307975</xdr:colOff>
      <xdr:row>92</xdr:row>
      <xdr:rowOff>69062</xdr:rowOff>
    </xdr:from>
    <xdr:to>
      <xdr:col>12</xdr:col>
      <xdr:colOff>511175</xdr:colOff>
      <xdr:row>92</xdr:row>
      <xdr:rowOff>74389</xdr:rowOff>
    </xdr:to>
    <xdr:cxnSp macro="">
      <xdr:nvCxnSpPr>
        <xdr:cNvPr id="463" name="直線コネクタ 462"/>
        <xdr:cNvCxnSpPr/>
      </xdr:nvCxnSpPr>
      <xdr:spPr>
        <a:xfrm flipV="1">
          <a:off x="7861300" y="15842462"/>
          <a:ext cx="889000" cy="5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94</xdr:row>
      <xdr:rowOff>144145</xdr:rowOff>
    </xdr:from>
    <xdr:to>
      <xdr:col>12</xdr:col>
      <xdr:colOff>561975</xdr:colOff>
      <xdr:row>95</xdr:row>
      <xdr:rowOff>74295</xdr:rowOff>
    </xdr:to>
    <xdr:sp macro="" textlink="">
      <xdr:nvSpPr>
        <xdr:cNvPr id="464" name="フローチャート : 判断 463"/>
        <xdr:cNvSpPr/>
      </xdr:nvSpPr>
      <xdr:spPr>
        <a:xfrm>
          <a:off x="8699500" y="1626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65422</xdr:rowOff>
    </xdr:from>
    <xdr:ext cx="534377" cy="259045"/>
    <xdr:sp macro="" textlink="">
      <xdr:nvSpPr>
        <xdr:cNvPr id="465" name="テキスト ボックス 464"/>
        <xdr:cNvSpPr txBox="1"/>
      </xdr:nvSpPr>
      <xdr:spPr>
        <a:xfrm>
          <a:off x="8483111" y="16353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92,750</a:t>
          </a:r>
          <a:endParaRPr kumimoji="1" lang="ja-JP" altLang="en-US" sz="1000" b="1">
            <a:solidFill>
              <a:srgbClr val="000080"/>
            </a:solidFill>
            <a:latin typeface="ＭＳ Ｐゴシック"/>
          </a:endParaRPr>
        </a:p>
      </xdr:txBody>
    </xdr:sp>
    <xdr:clientData/>
  </xdr:oneCellAnchor>
  <xdr:twoCellAnchor>
    <xdr:from>
      <xdr:col>10</xdr:col>
      <xdr:colOff>104775</xdr:colOff>
      <xdr:row>92</xdr:row>
      <xdr:rowOff>74389</xdr:rowOff>
    </xdr:from>
    <xdr:to>
      <xdr:col>11</xdr:col>
      <xdr:colOff>307975</xdr:colOff>
      <xdr:row>92</xdr:row>
      <xdr:rowOff>155747</xdr:rowOff>
    </xdr:to>
    <xdr:cxnSp macro="">
      <xdr:nvCxnSpPr>
        <xdr:cNvPr id="466" name="直線コネクタ 465"/>
        <xdr:cNvCxnSpPr/>
      </xdr:nvCxnSpPr>
      <xdr:spPr>
        <a:xfrm flipV="1">
          <a:off x="6972300" y="15847789"/>
          <a:ext cx="889000" cy="81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95</xdr:row>
      <xdr:rowOff>62886</xdr:rowOff>
    </xdr:from>
    <xdr:to>
      <xdr:col>11</xdr:col>
      <xdr:colOff>358775</xdr:colOff>
      <xdr:row>95</xdr:row>
      <xdr:rowOff>164486</xdr:rowOff>
    </xdr:to>
    <xdr:sp macro="" textlink="">
      <xdr:nvSpPr>
        <xdr:cNvPr id="467" name="フローチャート : 判断 466"/>
        <xdr:cNvSpPr/>
      </xdr:nvSpPr>
      <xdr:spPr>
        <a:xfrm>
          <a:off x="7810500" y="16350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155613</xdr:rowOff>
    </xdr:from>
    <xdr:ext cx="534377" cy="259045"/>
    <xdr:sp macro="" textlink="">
      <xdr:nvSpPr>
        <xdr:cNvPr id="468" name="テキスト ボックス 467"/>
        <xdr:cNvSpPr txBox="1"/>
      </xdr:nvSpPr>
      <xdr:spPr>
        <a:xfrm>
          <a:off x="7594111" y="16443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80,914</a:t>
          </a:r>
          <a:endParaRPr kumimoji="1" lang="ja-JP" altLang="en-US" sz="1000" b="1">
            <a:solidFill>
              <a:srgbClr val="000080"/>
            </a:solidFill>
            <a:latin typeface="ＭＳ Ｐゴシック"/>
          </a:endParaRPr>
        </a:p>
      </xdr:txBody>
    </xdr:sp>
    <xdr:clientData/>
  </xdr:oneCellAnchor>
  <xdr:twoCellAnchor>
    <xdr:from>
      <xdr:col>10</xdr:col>
      <xdr:colOff>53975</xdr:colOff>
      <xdr:row>95</xdr:row>
      <xdr:rowOff>79231</xdr:rowOff>
    </xdr:from>
    <xdr:to>
      <xdr:col>10</xdr:col>
      <xdr:colOff>155575</xdr:colOff>
      <xdr:row>96</xdr:row>
      <xdr:rowOff>9381</xdr:rowOff>
    </xdr:to>
    <xdr:sp macro="" textlink="">
      <xdr:nvSpPr>
        <xdr:cNvPr id="469" name="フローチャート : 判断 468"/>
        <xdr:cNvSpPr/>
      </xdr:nvSpPr>
      <xdr:spPr>
        <a:xfrm>
          <a:off x="6921500" y="16366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508</xdr:rowOff>
    </xdr:from>
    <xdr:ext cx="534377" cy="259045"/>
    <xdr:sp macro="" textlink="">
      <xdr:nvSpPr>
        <xdr:cNvPr id="470" name="テキスト ボックス 469"/>
        <xdr:cNvSpPr txBox="1"/>
      </xdr:nvSpPr>
      <xdr:spPr>
        <a:xfrm>
          <a:off x="6705111" y="16459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78,769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92</xdr:row>
      <xdr:rowOff>64661</xdr:rowOff>
    </xdr:from>
    <xdr:to>
      <xdr:col>15</xdr:col>
      <xdr:colOff>231775</xdr:colOff>
      <xdr:row>92</xdr:row>
      <xdr:rowOff>166261</xdr:rowOff>
    </xdr:to>
    <xdr:sp macro="" textlink="">
      <xdr:nvSpPr>
        <xdr:cNvPr id="476" name="円/楕円 475"/>
        <xdr:cNvSpPr/>
      </xdr:nvSpPr>
      <xdr:spPr>
        <a:xfrm>
          <a:off x="10426700" y="15838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91</xdr:row>
      <xdr:rowOff>87538</xdr:rowOff>
    </xdr:from>
    <xdr:ext cx="599010" cy="259045"/>
    <xdr:sp macro="" textlink="">
      <xdr:nvSpPr>
        <xdr:cNvPr id="477" name="土木費該当値テキスト"/>
        <xdr:cNvSpPr txBox="1"/>
      </xdr:nvSpPr>
      <xdr:spPr>
        <a:xfrm>
          <a:off x="10528300" y="15689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148,181</a:t>
          </a:r>
          <a:endParaRPr kumimoji="1" lang="ja-JP" altLang="en-US" sz="1000" b="1">
            <a:solidFill>
              <a:srgbClr val="FF0000"/>
            </a:solidFill>
            <a:latin typeface="ＭＳ Ｐゴシック"/>
          </a:endParaRPr>
        </a:p>
      </xdr:txBody>
    </xdr:sp>
    <xdr:clientData/>
  </xdr:oneCellAnchor>
  <xdr:twoCellAnchor>
    <xdr:from>
      <xdr:col>13</xdr:col>
      <xdr:colOff>663575</xdr:colOff>
      <xdr:row>91</xdr:row>
      <xdr:rowOff>80922</xdr:rowOff>
    </xdr:from>
    <xdr:to>
      <xdr:col>14</xdr:col>
      <xdr:colOff>79375</xdr:colOff>
      <xdr:row>92</xdr:row>
      <xdr:rowOff>11072</xdr:rowOff>
    </xdr:to>
    <xdr:sp macro="" textlink="">
      <xdr:nvSpPr>
        <xdr:cNvPr id="478" name="円/楕円 477"/>
        <xdr:cNvSpPr/>
      </xdr:nvSpPr>
      <xdr:spPr>
        <a:xfrm>
          <a:off x="9588500" y="15682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90</xdr:row>
      <xdr:rowOff>27599</xdr:rowOff>
    </xdr:from>
    <xdr:ext cx="599010" cy="259045"/>
    <xdr:sp macro="" textlink="">
      <xdr:nvSpPr>
        <xdr:cNvPr id="479" name="テキスト ボックス 478"/>
        <xdr:cNvSpPr txBox="1"/>
      </xdr:nvSpPr>
      <xdr:spPr>
        <a:xfrm>
          <a:off x="9339794" y="15458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168,547</a:t>
          </a:r>
          <a:endParaRPr kumimoji="1" lang="ja-JP" altLang="en-US" sz="1000" b="1">
            <a:solidFill>
              <a:srgbClr val="FF0000"/>
            </a:solidFill>
            <a:latin typeface="ＭＳ Ｐゴシック"/>
          </a:endParaRPr>
        </a:p>
      </xdr:txBody>
    </xdr:sp>
    <xdr:clientData/>
  </xdr:oneCellAnchor>
  <xdr:twoCellAnchor>
    <xdr:from>
      <xdr:col>12</xdr:col>
      <xdr:colOff>460375</xdr:colOff>
      <xdr:row>92</xdr:row>
      <xdr:rowOff>18262</xdr:rowOff>
    </xdr:from>
    <xdr:to>
      <xdr:col>12</xdr:col>
      <xdr:colOff>561975</xdr:colOff>
      <xdr:row>92</xdr:row>
      <xdr:rowOff>119862</xdr:rowOff>
    </xdr:to>
    <xdr:sp macro="" textlink="">
      <xdr:nvSpPr>
        <xdr:cNvPr id="480" name="円/楕円 479"/>
        <xdr:cNvSpPr/>
      </xdr:nvSpPr>
      <xdr:spPr>
        <a:xfrm>
          <a:off x="8699500" y="15791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90</xdr:row>
      <xdr:rowOff>136389</xdr:rowOff>
    </xdr:from>
    <xdr:ext cx="599010" cy="259045"/>
    <xdr:sp macro="" textlink="">
      <xdr:nvSpPr>
        <xdr:cNvPr id="481" name="テキスト ボックス 480"/>
        <xdr:cNvSpPr txBox="1"/>
      </xdr:nvSpPr>
      <xdr:spPr>
        <a:xfrm>
          <a:off x="8450794" y="15566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154,270</a:t>
          </a:r>
          <a:endParaRPr kumimoji="1" lang="ja-JP" altLang="en-US" sz="1000" b="1">
            <a:solidFill>
              <a:srgbClr val="FF0000"/>
            </a:solidFill>
            <a:latin typeface="ＭＳ Ｐゴシック"/>
          </a:endParaRPr>
        </a:p>
      </xdr:txBody>
    </xdr:sp>
    <xdr:clientData/>
  </xdr:oneCellAnchor>
  <xdr:twoCellAnchor>
    <xdr:from>
      <xdr:col>11</xdr:col>
      <xdr:colOff>257175</xdr:colOff>
      <xdr:row>92</xdr:row>
      <xdr:rowOff>23589</xdr:rowOff>
    </xdr:from>
    <xdr:to>
      <xdr:col>11</xdr:col>
      <xdr:colOff>358775</xdr:colOff>
      <xdr:row>92</xdr:row>
      <xdr:rowOff>125189</xdr:rowOff>
    </xdr:to>
    <xdr:sp macro="" textlink="">
      <xdr:nvSpPr>
        <xdr:cNvPr id="482" name="円/楕円 481"/>
        <xdr:cNvSpPr/>
      </xdr:nvSpPr>
      <xdr:spPr>
        <a:xfrm>
          <a:off x="7810500" y="15796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90</xdr:row>
      <xdr:rowOff>141716</xdr:rowOff>
    </xdr:from>
    <xdr:ext cx="599010" cy="259045"/>
    <xdr:sp macro="" textlink="">
      <xdr:nvSpPr>
        <xdr:cNvPr id="483" name="テキスト ボックス 482"/>
        <xdr:cNvSpPr txBox="1"/>
      </xdr:nvSpPr>
      <xdr:spPr>
        <a:xfrm>
          <a:off x="7561794" y="15572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153,571</a:t>
          </a:r>
          <a:endParaRPr kumimoji="1" lang="ja-JP" altLang="en-US" sz="1000" b="1">
            <a:solidFill>
              <a:srgbClr val="FF0000"/>
            </a:solidFill>
            <a:latin typeface="ＭＳ Ｐゴシック"/>
          </a:endParaRPr>
        </a:p>
      </xdr:txBody>
    </xdr:sp>
    <xdr:clientData/>
  </xdr:oneCellAnchor>
  <xdr:twoCellAnchor>
    <xdr:from>
      <xdr:col>10</xdr:col>
      <xdr:colOff>53975</xdr:colOff>
      <xdr:row>92</xdr:row>
      <xdr:rowOff>104947</xdr:rowOff>
    </xdr:from>
    <xdr:to>
      <xdr:col>10</xdr:col>
      <xdr:colOff>155575</xdr:colOff>
      <xdr:row>93</xdr:row>
      <xdr:rowOff>35097</xdr:rowOff>
    </xdr:to>
    <xdr:sp macro="" textlink="">
      <xdr:nvSpPr>
        <xdr:cNvPr id="484" name="円/楕円 483"/>
        <xdr:cNvSpPr/>
      </xdr:nvSpPr>
      <xdr:spPr>
        <a:xfrm>
          <a:off x="6921500" y="15878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91</xdr:row>
      <xdr:rowOff>51624</xdr:rowOff>
    </xdr:from>
    <xdr:ext cx="599010" cy="259045"/>
    <xdr:sp macro="" textlink="">
      <xdr:nvSpPr>
        <xdr:cNvPr id="485" name="テキスト ボックス 484"/>
        <xdr:cNvSpPr txBox="1"/>
      </xdr:nvSpPr>
      <xdr:spPr>
        <a:xfrm>
          <a:off x="6672794" y="15653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142,894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29/107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19,814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96" name="直線コネクタ 49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97" name="テキスト ボックス 49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98" name="直線コネクタ 49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99" name="テキスト ボックス 49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0" name="直線コネクタ 49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501" name="テキスト ボックス 500"/>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2" name="直線コネクタ 50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503" name="テキスト ボックス 502"/>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4" name="直線コネクタ 50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05" name="テキスト ボックス 504"/>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15936</xdr:rowOff>
    </xdr:from>
    <xdr:to>
      <xdr:col>23</xdr:col>
      <xdr:colOff>516889</xdr:colOff>
      <xdr:row>38</xdr:row>
      <xdr:rowOff>112954</xdr:rowOff>
    </xdr:to>
    <xdr:cxnSp macro="">
      <xdr:nvCxnSpPr>
        <xdr:cNvPr id="509" name="直線コネクタ 508"/>
        <xdr:cNvCxnSpPr/>
      </xdr:nvCxnSpPr>
      <xdr:spPr>
        <a:xfrm flipV="1">
          <a:off x="16317595" y="5330886"/>
          <a:ext cx="1269" cy="12971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116781</xdr:rowOff>
    </xdr:from>
    <xdr:ext cx="534377" cy="259045"/>
    <xdr:sp macro="" textlink="">
      <xdr:nvSpPr>
        <xdr:cNvPr id="510" name="消防費最小値テキスト"/>
        <xdr:cNvSpPr txBox="1"/>
      </xdr:nvSpPr>
      <xdr:spPr>
        <a:xfrm>
          <a:off x="16370300" y="663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13,510</a:t>
          </a:r>
          <a:endParaRPr kumimoji="1" lang="ja-JP" altLang="en-US" sz="1000" b="1">
            <a:latin typeface="ＭＳ Ｐゴシック"/>
          </a:endParaRPr>
        </a:p>
      </xdr:txBody>
    </xdr:sp>
    <xdr:clientData/>
  </xdr:oneCellAnchor>
  <xdr:twoCellAnchor>
    <xdr:from>
      <xdr:col>23</xdr:col>
      <xdr:colOff>428625</xdr:colOff>
      <xdr:row>38</xdr:row>
      <xdr:rowOff>112954</xdr:rowOff>
    </xdr:from>
    <xdr:to>
      <xdr:col>23</xdr:col>
      <xdr:colOff>606425</xdr:colOff>
      <xdr:row>38</xdr:row>
      <xdr:rowOff>112954</xdr:rowOff>
    </xdr:to>
    <xdr:cxnSp macro="">
      <xdr:nvCxnSpPr>
        <xdr:cNvPr id="511" name="直線コネクタ 510"/>
        <xdr:cNvCxnSpPr/>
      </xdr:nvCxnSpPr>
      <xdr:spPr>
        <a:xfrm>
          <a:off x="16230600" y="662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134063</xdr:rowOff>
    </xdr:from>
    <xdr:ext cx="599010" cy="259045"/>
    <xdr:sp macro="" textlink="">
      <xdr:nvSpPr>
        <xdr:cNvPr id="512" name="消防費最大値テキスト"/>
        <xdr:cNvSpPr txBox="1"/>
      </xdr:nvSpPr>
      <xdr:spPr>
        <a:xfrm>
          <a:off x="16370300" y="5106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183,742</a:t>
          </a:r>
          <a:endParaRPr kumimoji="1" lang="ja-JP" altLang="en-US" sz="1000" b="1">
            <a:latin typeface="ＭＳ Ｐゴシック"/>
          </a:endParaRPr>
        </a:p>
      </xdr:txBody>
    </xdr:sp>
    <xdr:clientData/>
  </xdr:oneCellAnchor>
  <xdr:twoCellAnchor>
    <xdr:from>
      <xdr:col>23</xdr:col>
      <xdr:colOff>428625</xdr:colOff>
      <xdr:row>31</xdr:row>
      <xdr:rowOff>15936</xdr:rowOff>
    </xdr:from>
    <xdr:to>
      <xdr:col>23</xdr:col>
      <xdr:colOff>606425</xdr:colOff>
      <xdr:row>31</xdr:row>
      <xdr:rowOff>15936</xdr:rowOff>
    </xdr:to>
    <xdr:cxnSp macro="">
      <xdr:nvCxnSpPr>
        <xdr:cNvPr id="513" name="直線コネクタ 512"/>
        <xdr:cNvCxnSpPr/>
      </xdr:nvCxnSpPr>
      <xdr:spPr>
        <a:xfrm>
          <a:off x="16230600" y="5330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160182</xdr:rowOff>
    </xdr:from>
    <xdr:to>
      <xdr:col>23</xdr:col>
      <xdr:colOff>517525</xdr:colOff>
      <xdr:row>37</xdr:row>
      <xdr:rowOff>58234</xdr:rowOff>
    </xdr:to>
    <xdr:cxnSp macro="">
      <xdr:nvCxnSpPr>
        <xdr:cNvPr id="514" name="直線コネクタ 513"/>
        <xdr:cNvCxnSpPr/>
      </xdr:nvCxnSpPr>
      <xdr:spPr>
        <a:xfrm flipV="1">
          <a:off x="15481300" y="6332382"/>
          <a:ext cx="838200" cy="69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136760</xdr:rowOff>
    </xdr:from>
    <xdr:ext cx="534377" cy="259045"/>
    <xdr:sp macro="" textlink="">
      <xdr:nvSpPr>
        <xdr:cNvPr id="515" name="消防費平均値テキスト"/>
        <xdr:cNvSpPr txBox="1"/>
      </xdr:nvSpPr>
      <xdr:spPr>
        <a:xfrm>
          <a:off x="16370300" y="63089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45,888</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158333</xdr:rowOff>
    </xdr:from>
    <xdr:to>
      <xdr:col>23</xdr:col>
      <xdr:colOff>568325</xdr:colOff>
      <xdr:row>37</xdr:row>
      <xdr:rowOff>88483</xdr:rowOff>
    </xdr:to>
    <xdr:sp macro="" textlink="">
      <xdr:nvSpPr>
        <xdr:cNvPr id="516" name="フローチャート : 判断 515"/>
        <xdr:cNvSpPr/>
      </xdr:nvSpPr>
      <xdr:spPr>
        <a:xfrm>
          <a:off x="16268700" y="633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17346</xdr:rowOff>
    </xdr:from>
    <xdr:to>
      <xdr:col>22</xdr:col>
      <xdr:colOff>365125</xdr:colOff>
      <xdr:row>37</xdr:row>
      <xdr:rowOff>58234</xdr:rowOff>
    </xdr:to>
    <xdr:cxnSp macro="">
      <xdr:nvCxnSpPr>
        <xdr:cNvPr id="517" name="直線コネクタ 516"/>
        <xdr:cNvCxnSpPr/>
      </xdr:nvCxnSpPr>
      <xdr:spPr>
        <a:xfrm>
          <a:off x="14592300" y="6018096"/>
          <a:ext cx="889000" cy="38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146355</xdr:rowOff>
    </xdr:from>
    <xdr:to>
      <xdr:col>22</xdr:col>
      <xdr:colOff>415925</xdr:colOff>
      <xdr:row>37</xdr:row>
      <xdr:rowOff>76505</xdr:rowOff>
    </xdr:to>
    <xdr:sp macro="" textlink="">
      <xdr:nvSpPr>
        <xdr:cNvPr id="518" name="フローチャート : 判断 517"/>
        <xdr:cNvSpPr/>
      </xdr:nvSpPr>
      <xdr:spPr>
        <a:xfrm>
          <a:off x="15430500" y="6318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93032</xdr:rowOff>
    </xdr:from>
    <xdr:ext cx="534377" cy="259045"/>
    <xdr:sp macro="" textlink="">
      <xdr:nvSpPr>
        <xdr:cNvPr id="519" name="テキスト ボックス 518"/>
        <xdr:cNvSpPr txBox="1"/>
      </xdr:nvSpPr>
      <xdr:spPr>
        <a:xfrm>
          <a:off x="15214111" y="6093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47,460</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17346</xdr:rowOff>
    </xdr:from>
    <xdr:to>
      <xdr:col>21</xdr:col>
      <xdr:colOff>161925</xdr:colOff>
      <xdr:row>37</xdr:row>
      <xdr:rowOff>37744</xdr:rowOff>
    </xdr:to>
    <xdr:cxnSp macro="">
      <xdr:nvCxnSpPr>
        <xdr:cNvPr id="520" name="直線コネクタ 519"/>
        <xdr:cNvCxnSpPr/>
      </xdr:nvCxnSpPr>
      <xdr:spPr>
        <a:xfrm flipV="1">
          <a:off x="13703300" y="6018096"/>
          <a:ext cx="889000" cy="363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46601</xdr:rowOff>
    </xdr:from>
    <xdr:to>
      <xdr:col>21</xdr:col>
      <xdr:colOff>212725</xdr:colOff>
      <xdr:row>37</xdr:row>
      <xdr:rowOff>148201</xdr:rowOff>
    </xdr:to>
    <xdr:sp macro="" textlink="">
      <xdr:nvSpPr>
        <xdr:cNvPr id="521" name="フローチャート : 判断 520"/>
        <xdr:cNvSpPr/>
      </xdr:nvSpPr>
      <xdr:spPr>
        <a:xfrm>
          <a:off x="14541500" y="6390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139328</xdr:rowOff>
    </xdr:from>
    <xdr:ext cx="534377" cy="259045"/>
    <xdr:sp macro="" textlink="">
      <xdr:nvSpPr>
        <xdr:cNvPr id="522" name="テキスト ボックス 521"/>
        <xdr:cNvSpPr txBox="1"/>
      </xdr:nvSpPr>
      <xdr:spPr>
        <a:xfrm>
          <a:off x="14325111" y="6482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38,051</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37744</xdr:rowOff>
    </xdr:from>
    <xdr:to>
      <xdr:col>19</xdr:col>
      <xdr:colOff>644525</xdr:colOff>
      <xdr:row>37</xdr:row>
      <xdr:rowOff>62753</xdr:rowOff>
    </xdr:to>
    <xdr:cxnSp macro="">
      <xdr:nvCxnSpPr>
        <xdr:cNvPr id="523" name="直線コネクタ 522"/>
        <xdr:cNvCxnSpPr/>
      </xdr:nvCxnSpPr>
      <xdr:spPr>
        <a:xfrm flipV="1">
          <a:off x="12814300" y="6381394"/>
          <a:ext cx="889000" cy="25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72129</xdr:rowOff>
    </xdr:from>
    <xdr:to>
      <xdr:col>20</xdr:col>
      <xdr:colOff>9525</xdr:colOff>
      <xdr:row>38</xdr:row>
      <xdr:rowOff>2279</xdr:rowOff>
    </xdr:to>
    <xdr:sp macro="" textlink="">
      <xdr:nvSpPr>
        <xdr:cNvPr id="524" name="フローチャート : 判断 523"/>
        <xdr:cNvSpPr/>
      </xdr:nvSpPr>
      <xdr:spPr>
        <a:xfrm>
          <a:off x="13652500" y="6415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164855</xdr:rowOff>
    </xdr:from>
    <xdr:ext cx="534377" cy="259045"/>
    <xdr:sp macro="" textlink="">
      <xdr:nvSpPr>
        <xdr:cNvPr id="525" name="テキスト ボックス 524"/>
        <xdr:cNvSpPr txBox="1"/>
      </xdr:nvSpPr>
      <xdr:spPr>
        <a:xfrm>
          <a:off x="13436111" y="6508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34,701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79390</xdr:rowOff>
    </xdr:from>
    <xdr:to>
      <xdr:col>18</xdr:col>
      <xdr:colOff>492125</xdr:colOff>
      <xdr:row>38</xdr:row>
      <xdr:rowOff>9541</xdr:rowOff>
    </xdr:to>
    <xdr:sp macro="" textlink="">
      <xdr:nvSpPr>
        <xdr:cNvPr id="526" name="フローチャート : 判断 525"/>
        <xdr:cNvSpPr/>
      </xdr:nvSpPr>
      <xdr:spPr>
        <a:xfrm>
          <a:off x="12763500" y="642304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668</xdr:rowOff>
    </xdr:from>
    <xdr:ext cx="534377" cy="259045"/>
    <xdr:sp macro="" textlink="">
      <xdr:nvSpPr>
        <xdr:cNvPr id="527" name="テキスト ボックス 526"/>
        <xdr:cNvSpPr txBox="1"/>
      </xdr:nvSpPr>
      <xdr:spPr>
        <a:xfrm>
          <a:off x="12547111" y="651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109382</xdr:rowOff>
    </xdr:from>
    <xdr:to>
      <xdr:col>23</xdr:col>
      <xdr:colOff>568325</xdr:colOff>
      <xdr:row>37</xdr:row>
      <xdr:rowOff>39532</xdr:rowOff>
    </xdr:to>
    <xdr:sp macro="" textlink="">
      <xdr:nvSpPr>
        <xdr:cNvPr id="533" name="円/楕円 532"/>
        <xdr:cNvSpPr/>
      </xdr:nvSpPr>
      <xdr:spPr>
        <a:xfrm>
          <a:off x="16268700" y="6281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132259</xdr:rowOff>
    </xdr:from>
    <xdr:ext cx="534377" cy="259045"/>
    <xdr:sp macro="" textlink="">
      <xdr:nvSpPr>
        <xdr:cNvPr id="534" name="消防費該当値テキスト"/>
        <xdr:cNvSpPr txBox="1"/>
      </xdr:nvSpPr>
      <xdr:spPr>
        <a:xfrm>
          <a:off x="16370300" y="6133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52,312</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7434</xdr:rowOff>
    </xdr:from>
    <xdr:to>
      <xdr:col>22</xdr:col>
      <xdr:colOff>415925</xdr:colOff>
      <xdr:row>37</xdr:row>
      <xdr:rowOff>109034</xdr:rowOff>
    </xdr:to>
    <xdr:sp macro="" textlink="">
      <xdr:nvSpPr>
        <xdr:cNvPr id="535" name="円/楕円 534"/>
        <xdr:cNvSpPr/>
      </xdr:nvSpPr>
      <xdr:spPr>
        <a:xfrm>
          <a:off x="15430500" y="6351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100161</xdr:rowOff>
    </xdr:from>
    <xdr:ext cx="534377" cy="259045"/>
    <xdr:sp macro="" textlink="">
      <xdr:nvSpPr>
        <xdr:cNvPr id="536" name="テキスト ボックス 535"/>
        <xdr:cNvSpPr txBox="1"/>
      </xdr:nvSpPr>
      <xdr:spPr>
        <a:xfrm>
          <a:off x="15214111" y="6443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43,191</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137996</xdr:rowOff>
    </xdr:from>
    <xdr:to>
      <xdr:col>21</xdr:col>
      <xdr:colOff>212725</xdr:colOff>
      <xdr:row>35</xdr:row>
      <xdr:rowOff>68146</xdr:rowOff>
    </xdr:to>
    <xdr:sp macro="" textlink="">
      <xdr:nvSpPr>
        <xdr:cNvPr id="537" name="円/楕円 536"/>
        <xdr:cNvSpPr/>
      </xdr:nvSpPr>
      <xdr:spPr>
        <a:xfrm>
          <a:off x="14541500" y="596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84673</xdr:rowOff>
    </xdr:from>
    <xdr:ext cx="534377" cy="259045"/>
    <xdr:sp macro="" textlink="">
      <xdr:nvSpPr>
        <xdr:cNvPr id="538" name="テキスト ボックス 537"/>
        <xdr:cNvSpPr txBox="1"/>
      </xdr:nvSpPr>
      <xdr:spPr>
        <a:xfrm>
          <a:off x="14325111" y="5742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93,557</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158394</xdr:rowOff>
    </xdr:from>
    <xdr:to>
      <xdr:col>20</xdr:col>
      <xdr:colOff>9525</xdr:colOff>
      <xdr:row>37</xdr:row>
      <xdr:rowOff>88544</xdr:rowOff>
    </xdr:to>
    <xdr:sp macro="" textlink="">
      <xdr:nvSpPr>
        <xdr:cNvPr id="539" name="円/楕円 538"/>
        <xdr:cNvSpPr/>
      </xdr:nvSpPr>
      <xdr:spPr>
        <a:xfrm>
          <a:off x="13652500" y="6330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105071</xdr:rowOff>
    </xdr:from>
    <xdr:ext cx="534377" cy="259045"/>
    <xdr:sp macro="" textlink="">
      <xdr:nvSpPr>
        <xdr:cNvPr id="540" name="テキスト ボックス 539"/>
        <xdr:cNvSpPr txBox="1"/>
      </xdr:nvSpPr>
      <xdr:spPr>
        <a:xfrm>
          <a:off x="13436111" y="6105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45,880</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11953</xdr:rowOff>
    </xdr:from>
    <xdr:to>
      <xdr:col>18</xdr:col>
      <xdr:colOff>492125</xdr:colOff>
      <xdr:row>37</xdr:row>
      <xdr:rowOff>113553</xdr:rowOff>
    </xdr:to>
    <xdr:sp macro="" textlink="">
      <xdr:nvSpPr>
        <xdr:cNvPr id="541" name="円/楕円 540"/>
        <xdr:cNvSpPr/>
      </xdr:nvSpPr>
      <xdr:spPr>
        <a:xfrm>
          <a:off x="12763500" y="6355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130080</xdr:rowOff>
    </xdr:from>
    <xdr:ext cx="534377" cy="259045"/>
    <xdr:sp macro="" textlink="">
      <xdr:nvSpPr>
        <xdr:cNvPr id="542" name="テキスト ボックス 541"/>
        <xdr:cNvSpPr txBox="1"/>
      </xdr:nvSpPr>
      <xdr:spPr>
        <a:xfrm>
          <a:off x="12547111" y="613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42,598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21/107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56,991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3" name="直線コネクタ 552"/>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54" name="テキスト ボックス 553"/>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5" name="直線コネクタ 554"/>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6" name="テキスト ボックス 555"/>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7" name="直線コネクタ 556"/>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8" name="テキスト ボックス 557"/>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9" name="直線コネクタ 558"/>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0" name="テキスト ボックス 559"/>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2" name="テキスト ボックス 56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103892</xdr:rowOff>
    </xdr:from>
    <xdr:to>
      <xdr:col>23</xdr:col>
      <xdr:colOff>516889</xdr:colOff>
      <xdr:row>57</xdr:row>
      <xdr:rowOff>153050</xdr:rowOff>
    </xdr:to>
    <xdr:cxnSp macro="">
      <xdr:nvCxnSpPr>
        <xdr:cNvPr id="564" name="直線コネクタ 563"/>
        <xdr:cNvCxnSpPr/>
      </xdr:nvCxnSpPr>
      <xdr:spPr>
        <a:xfrm flipV="1">
          <a:off x="16317595" y="8676392"/>
          <a:ext cx="1269" cy="1249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156877</xdr:rowOff>
    </xdr:from>
    <xdr:ext cx="534377" cy="259045"/>
    <xdr:sp macro="" textlink="">
      <xdr:nvSpPr>
        <xdr:cNvPr id="565" name="教育費最小値テキスト"/>
        <xdr:cNvSpPr txBox="1"/>
      </xdr:nvSpPr>
      <xdr:spPr>
        <a:xfrm>
          <a:off x="16370300" y="992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34,580</a:t>
          </a:r>
          <a:endParaRPr kumimoji="1" lang="ja-JP" altLang="en-US" sz="1000" b="1">
            <a:latin typeface="ＭＳ Ｐゴシック"/>
          </a:endParaRPr>
        </a:p>
      </xdr:txBody>
    </xdr:sp>
    <xdr:clientData/>
  </xdr:oneCellAnchor>
  <xdr:twoCellAnchor>
    <xdr:from>
      <xdr:col>23</xdr:col>
      <xdr:colOff>428625</xdr:colOff>
      <xdr:row>57</xdr:row>
      <xdr:rowOff>153050</xdr:rowOff>
    </xdr:from>
    <xdr:to>
      <xdr:col>23</xdr:col>
      <xdr:colOff>606425</xdr:colOff>
      <xdr:row>57</xdr:row>
      <xdr:rowOff>153050</xdr:rowOff>
    </xdr:to>
    <xdr:cxnSp macro="">
      <xdr:nvCxnSpPr>
        <xdr:cNvPr id="566" name="直線コネクタ 565"/>
        <xdr:cNvCxnSpPr/>
      </xdr:nvCxnSpPr>
      <xdr:spPr>
        <a:xfrm>
          <a:off x="16230600" y="992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50569</xdr:rowOff>
    </xdr:from>
    <xdr:ext cx="599010" cy="259045"/>
    <xdr:sp macro="" textlink="">
      <xdr:nvSpPr>
        <xdr:cNvPr id="567" name="教育費最大値テキスト"/>
        <xdr:cNvSpPr txBox="1"/>
      </xdr:nvSpPr>
      <xdr:spPr>
        <a:xfrm>
          <a:off x="16370300" y="8451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307,832</a:t>
          </a:r>
          <a:endParaRPr kumimoji="1" lang="ja-JP" altLang="en-US" sz="1000" b="1">
            <a:latin typeface="ＭＳ Ｐゴシック"/>
          </a:endParaRPr>
        </a:p>
      </xdr:txBody>
    </xdr:sp>
    <xdr:clientData/>
  </xdr:oneCellAnchor>
  <xdr:twoCellAnchor>
    <xdr:from>
      <xdr:col>23</xdr:col>
      <xdr:colOff>428625</xdr:colOff>
      <xdr:row>50</xdr:row>
      <xdr:rowOff>103892</xdr:rowOff>
    </xdr:from>
    <xdr:to>
      <xdr:col>23</xdr:col>
      <xdr:colOff>606425</xdr:colOff>
      <xdr:row>50</xdr:row>
      <xdr:rowOff>103892</xdr:rowOff>
    </xdr:to>
    <xdr:cxnSp macro="">
      <xdr:nvCxnSpPr>
        <xdr:cNvPr id="568" name="直線コネクタ 567"/>
        <xdr:cNvCxnSpPr/>
      </xdr:nvCxnSpPr>
      <xdr:spPr>
        <a:xfrm>
          <a:off x="16230600" y="8676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70028</xdr:rowOff>
    </xdr:from>
    <xdr:to>
      <xdr:col>23</xdr:col>
      <xdr:colOff>517525</xdr:colOff>
      <xdr:row>55</xdr:row>
      <xdr:rowOff>163273</xdr:rowOff>
    </xdr:to>
    <xdr:cxnSp macro="">
      <xdr:nvCxnSpPr>
        <xdr:cNvPr id="569" name="直線コネクタ 568"/>
        <xdr:cNvCxnSpPr/>
      </xdr:nvCxnSpPr>
      <xdr:spPr>
        <a:xfrm flipV="1">
          <a:off x="15481300" y="9499778"/>
          <a:ext cx="838200" cy="93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156929</xdr:rowOff>
    </xdr:from>
    <xdr:ext cx="534377" cy="259045"/>
    <xdr:sp macro="" textlink="">
      <xdr:nvSpPr>
        <xdr:cNvPr id="570" name="教育費平均値テキスト"/>
        <xdr:cNvSpPr txBox="1"/>
      </xdr:nvSpPr>
      <xdr:spPr>
        <a:xfrm>
          <a:off x="16370300" y="95866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92,902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7052</xdr:rowOff>
    </xdr:from>
    <xdr:to>
      <xdr:col>23</xdr:col>
      <xdr:colOff>568325</xdr:colOff>
      <xdr:row>56</xdr:row>
      <xdr:rowOff>108652</xdr:rowOff>
    </xdr:to>
    <xdr:sp macro="" textlink="">
      <xdr:nvSpPr>
        <xdr:cNvPr id="571" name="フローチャート : 判断 570"/>
        <xdr:cNvSpPr/>
      </xdr:nvSpPr>
      <xdr:spPr>
        <a:xfrm>
          <a:off x="16268700" y="960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163273</xdr:rowOff>
    </xdr:from>
    <xdr:to>
      <xdr:col>22</xdr:col>
      <xdr:colOff>365125</xdr:colOff>
      <xdr:row>56</xdr:row>
      <xdr:rowOff>8950</xdr:rowOff>
    </xdr:to>
    <xdr:cxnSp macro="">
      <xdr:nvCxnSpPr>
        <xdr:cNvPr id="572" name="直線コネクタ 571"/>
        <xdr:cNvCxnSpPr/>
      </xdr:nvCxnSpPr>
      <xdr:spPr>
        <a:xfrm flipV="1">
          <a:off x="14592300" y="9593023"/>
          <a:ext cx="889000" cy="17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4273</xdr:rowOff>
    </xdr:from>
    <xdr:to>
      <xdr:col>22</xdr:col>
      <xdr:colOff>415925</xdr:colOff>
      <xdr:row>56</xdr:row>
      <xdr:rowOff>105873</xdr:rowOff>
    </xdr:to>
    <xdr:sp macro="" textlink="">
      <xdr:nvSpPr>
        <xdr:cNvPr id="573" name="フローチャート : 判断 572"/>
        <xdr:cNvSpPr/>
      </xdr:nvSpPr>
      <xdr:spPr>
        <a:xfrm>
          <a:off x="15430500" y="960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97000</xdr:rowOff>
    </xdr:from>
    <xdr:ext cx="534377" cy="259045"/>
    <xdr:sp macro="" textlink="">
      <xdr:nvSpPr>
        <xdr:cNvPr id="574" name="テキスト ボックス 573"/>
        <xdr:cNvSpPr txBox="1"/>
      </xdr:nvSpPr>
      <xdr:spPr>
        <a:xfrm>
          <a:off x="15214111" y="969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93,510</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8950</xdr:rowOff>
    </xdr:from>
    <xdr:to>
      <xdr:col>21</xdr:col>
      <xdr:colOff>161925</xdr:colOff>
      <xdr:row>56</xdr:row>
      <xdr:rowOff>33081</xdr:rowOff>
    </xdr:to>
    <xdr:cxnSp macro="">
      <xdr:nvCxnSpPr>
        <xdr:cNvPr id="575" name="直線コネクタ 574"/>
        <xdr:cNvCxnSpPr/>
      </xdr:nvCxnSpPr>
      <xdr:spPr>
        <a:xfrm flipV="1">
          <a:off x="13703300" y="961015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159418</xdr:rowOff>
    </xdr:from>
    <xdr:to>
      <xdr:col>21</xdr:col>
      <xdr:colOff>212725</xdr:colOff>
      <xdr:row>56</xdr:row>
      <xdr:rowOff>89568</xdr:rowOff>
    </xdr:to>
    <xdr:sp macro="" textlink="">
      <xdr:nvSpPr>
        <xdr:cNvPr id="576" name="フローチャート : 判断 575"/>
        <xdr:cNvSpPr/>
      </xdr:nvSpPr>
      <xdr:spPr>
        <a:xfrm>
          <a:off x="14541500" y="9589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80695</xdr:rowOff>
    </xdr:from>
    <xdr:ext cx="534377" cy="259045"/>
    <xdr:sp macro="" textlink="">
      <xdr:nvSpPr>
        <xdr:cNvPr id="577" name="テキスト ボックス 576"/>
        <xdr:cNvSpPr txBox="1"/>
      </xdr:nvSpPr>
      <xdr:spPr>
        <a:xfrm>
          <a:off x="14325111" y="9681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97,076</a:t>
          </a:r>
          <a:endParaRPr kumimoji="1" lang="ja-JP" altLang="en-US" sz="1000" b="1">
            <a:solidFill>
              <a:srgbClr val="000080"/>
            </a:solidFill>
            <a:latin typeface="ＭＳ Ｐゴシック"/>
          </a:endParaRPr>
        </a:p>
      </xdr:txBody>
    </xdr:sp>
    <xdr:clientData/>
  </xdr:oneCellAnchor>
  <xdr:twoCellAnchor>
    <xdr:from>
      <xdr:col>18</xdr:col>
      <xdr:colOff>441325</xdr:colOff>
      <xdr:row>55</xdr:row>
      <xdr:rowOff>157407</xdr:rowOff>
    </xdr:from>
    <xdr:to>
      <xdr:col>19</xdr:col>
      <xdr:colOff>644525</xdr:colOff>
      <xdr:row>56</xdr:row>
      <xdr:rowOff>33081</xdr:rowOff>
    </xdr:to>
    <xdr:cxnSp macro="">
      <xdr:nvCxnSpPr>
        <xdr:cNvPr id="578" name="直線コネクタ 577"/>
        <xdr:cNvCxnSpPr/>
      </xdr:nvCxnSpPr>
      <xdr:spPr>
        <a:xfrm>
          <a:off x="12814300" y="9587157"/>
          <a:ext cx="889000" cy="4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27366</xdr:rowOff>
    </xdr:from>
    <xdr:to>
      <xdr:col>20</xdr:col>
      <xdr:colOff>9525</xdr:colOff>
      <xdr:row>56</xdr:row>
      <xdr:rowOff>128966</xdr:rowOff>
    </xdr:to>
    <xdr:sp macro="" textlink="">
      <xdr:nvSpPr>
        <xdr:cNvPr id="579" name="フローチャート : 判断 578"/>
        <xdr:cNvSpPr/>
      </xdr:nvSpPr>
      <xdr:spPr>
        <a:xfrm>
          <a:off x="13652500" y="962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120093</xdr:rowOff>
    </xdr:from>
    <xdr:ext cx="534377" cy="259045"/>
    <xdr:sp macro="" textlink="">
      <xdr:nvSpPr>
        <xdr:cNvPr id="580" name="テキスト ボックス 579"/>
        <xdr:cNvSpPr txBox="1"/>
      </xdr:nvSpPr>
      <xdr:spPr>
        <a:xfrm>
          <a:off x="13436111" y="9721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88,459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40363</xdr:rowOff>
    </xdr:from>
    <xdr:to>
      <xdr:col>18</xdr:col>
      <xdr:colOff>492125</xdr:colOff>
      <xdr:row>56</xdr:row>
      <xdr:rowOff>141963</xdr:rowOff>
    </xdr:to>
    <xdr:sp macro="" textlink="">
      <xdr:nvSpPr>
        <xdr:cNvPr id="581" name="フローチャート : 判断 580"/>
        <xdr:cNvSpPr/>
      </xdr:nvSpPr>
      <xdr:spPr>
        <a:xfrm>
          <a:off x="12763500" y="9641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133090</xdr:rowOff>
    </xdr:from>
    <xdr:ext cx="534377" cy="259045"/>
    <xdr:sp macro="" textlink="">
      <xdr:nvSpPr>
        <xdr:cNvPr id="582" name="テキスト ボックス 581"/>
        <xdr:cNvSpPr txBox="1"/>
      </xdr:nvSpPr>
      <xdr:spPr>
        <a:xfrm>
          <a:off x="12547111" y="9734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85,616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19228</xdr:rowOff>
    </xdr:from>
    <xdr:to>
      <xdr:col>23</xdr:col>
      <xdr:colOff>568325</xdr:colOff>
      <xdr:row>55</xdr:row>
      <xdr:rowOff>120828</xdr:rowOff>
    </xdr:to>
    <xdr:sp macro="" textlink="">
      <xdr:nvSpPr>
        <xdr:cNvPr id="588" name="円/楕円 587"/>
        <xdr:cNvSpPr/>
      </xdr:nvSpPr>
      <xdr:spPr>
        <a:xfrm>
          <a:off x="16268700" y="944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42105</xdr:rowOff>
    </xdr:from>
    <xdr:ext cx="599010" cy="259045"/>
    <xdr:sp macro="" textlink="">
      <xdr:nvSpPr>
        <xdr:cNvPr id="589" name="教育費該当値テキスト"/>
        <xdr:cNvSpPr txBox="1"/>
      </xdr:nvSpPr>
      <xdr:spPr>
        <a:xfrm>
          <a:off x="16370300" y="9300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127,739</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112473</xdr:rowOff>
    </xdr:from>
    <xdr:to>
      <xdr:col>22</xdr:col>
      <xdr:colOff>415925</xdr:colOff>
      <xdr:row>56</xdr:row>
      <xdr:rowOff>42623</xdr:rowOff>
    </xdr:to>
    <xdr:sp macro="" textlink="">
      <xdr:nvSpPr>
        <xdr:cNvPr id="590" name="円/楕円 589"/>
        <xdr:cNvSpPr/>
      </xdr:nvSpPr>
      <xdr:spPr>
        <a:xfrm>
          <a:off x="15430500" y="954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54</xdr:row>
      <xdr:rowOff>59150</xdr:rowOff>
    </xdr:from>
    <xdr:ext cx="599010" cy="259045"/>
    <xdr:sp macro="" textlink="">
      <xdr:nvSpPr>
        <xdr:cNvPr id="591" name="テキスト ボックス 590"/>
        <xdr:cNvSpPr txBox="1"/>
      </xdr:nvSpPr>
      <xdr:spPr>
        <a:xfrm>
          <a:off x="15181794" y="9317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107,344</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129600</xdr:rowOff>
    </xdr:from>
    <xdr:to>
      <xdr:col>21</xdr:col>
      <xdr:colOff>212725</xdr:colOff>
      <xdr:row>56</xdr:row>
      <xdr:rowOff>59750</xdr:rowOff>
    </xdr:to>
    <xdr:sp macro="" textlink="">
      <xdr:nvSpPr>
        <xdr:cNvPr id="592" name="円/楕円 591"/>
        <xdr:cNvSpPr/>
      </xdr:nvSpPr>
      <xdr:spPr>
        <a:xfrm>
          <a:off x="14541500" y="955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54</xdr:row>
      <xdr:rowOff>76277</xdr:rowOff>
    </xdr:from>
    <xdr:ext cx="599010" cy="259045"/>
    <xdr:sp macro="" textlink="">
      <xdr:nvSpPr>
        <xdr:cNvPr id="593" name="テキスト ボックス 592"/>
        <xdr:cNvSpPr txBox="1"/>
      </xdr:nvSpPr>
      <xdr:spPr>
        <a:xfrm>
          <a:off x="14292794" y="9334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103,598</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153731</xdr:rowOff>
    </xdr:from>
    <xdr:to>
      <xdr:col>20</xdr:col>
      <xdr:colOff>9525</xdr:colOff>
      <xdr:row>56</xdr:row>
      <xdr:rowOff>83881</xdr:rowOff>
    </xdr:to>
    <xdr:sp macro="" textlink="">
      <xdr:nvSpPr>
        <xdr:cNvPr id="594" name="円/楕円 593"/>
        <xdr:cNvSpPr/>
      </xdr:nvSpPr>
      <xdr:spPr>
        <a:xfrm>
          <a:off x="13652500" y="9583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100408</xdr:rowOff>
    </xdr:from>
    <xdr:ext cx="534377" cy="259045"/>
    <xdr:sp macro="" textlink="">
      <xdr:nvSpPr>
        <xdr:cNvPr id="595" name="テキスト ボックス 594"/>
        <xdr:cNvSpPr txBox="1"/>
      </xdr:nvSpPr>
      <xdr:spPr>
        <a:xfrm>
          <a:off x="13436111" y="9358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98,320</a:t>
          </a:r>
          <a:endParaRPr kumimoji="1" lang="ja-JP" altLang="en-US" sz="1000" b="1">
            <a:solidFill>
              <a:srgbClr val="FF0000"/>
            </a:solidFill>
            <a:latin typeface="ＭＳ Ｐゴシック"/>
          </a:endParaRPr>
        </a:p>
      </xdr:txBody>
    </xdr:sp>
    <xdr:clientData/>
  </xdr:oneCellAnchor>
  <xdr:twoCellAnchor>
    <xdr:from>
      <xdr:col>18</xdr:col>
      <xdr:colOff>390525</xdr:colOff>
      <xdr:row>55</xdr:row>
      <xdr:rowOff>106607</xdr:rowOff>
    </xdr:from>
    <xdr:to>
      <xdr:col>18</xdr:col>
      <xdr:colOff>492125</xdr:colOff>
      <xdr:row>56</xdr:row>
      <xdr:rowOff>36757</xdr:rowOff>
    </xdr:to>
    <xdr:sp macro="" textlink="">
      <xdr:nvSpPr>
        <xdr:cNvPr id="596" name="円/楕円 595"/>
        <xdr:cNvSpPr/>
      </xdr:nvSpPr>
      <xdr:spPr>
        <a:xfrm>
          <a:off x="12763500" y="953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54</xdr:row>
      <xdr:rowOff>53284</xdr:rowOff>
    </xdr:from>
    <xdr:ext cx="599010" cy="259045"/>
    <xdr:sp macro="" textlink="">
      <xdr:nvSpPr>
        <xdr:cNvPr id="597" name="テキスト ボックス 596"/>
        <xdr:cNvSpPr txBox="1"/>
      </xdr:nvSpPr>
      <xdr:spPr>
        <a:xfrm>
          <a:off x="12514794" y="9311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108,627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76/107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08" name="直線コネクタ 60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09" name="テキスト ボックス 60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0" name="直線コネクタ 60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11" name="テキスト ボックス 61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2" name="直線コネクタ 61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13" name="テキスト ボックス 61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14" name="直線コネクタ 61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15" name="テキスト ボックス 61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6" name="直線コネクタ 61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17" name="テキスト ボックス 61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8401</xdr:rowOff>
    </xdr:from>
    <xdr:to>
      <xdr:col>23</xdr:col>
      <xdr:colOff>516889</xdr:colOff>
      <xdr:row>78</xdr:row>
      <xdr:rowOff>139700</xdr:rowOff>
    </xdr:to>
    <xdr:cxnSp macro="">
      <xdr:nvCxnSpPr>
        <xdr:cNvPr id="619" name="直線コネクタ 618"/>
        <xdr:cNvCxnSpPr/>
      </xdr:nvCxnSpPr>
      <xdr:spPr>
        <a:xfrm flipV="1">
          <a:off x="16317595" y="12352801"/>
          <a:ext cx="1269" cy="1159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144739</xdr:rowOff>
    </xdr:from>
    <xdr:ext cx="249299" cy="259045"/>
    <xdr:sp macro="" textlink="">
      <xdr:nvSpPr>
        <xdr:cNvPr id="620" name="災害復旧費最小値テキスト"/>
        <xdr:cNvSpPr txBox="1"/>
      </xdr:nvSpPr>
      <xdr:spPr>
        <a:xfrm>
          <a:off x="16370300" y="13517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1" name="直線コネクタ 62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126528</xdr:rowOff>
    </xdr:from>
    <xdr:ext cx="599010" cy="259045"/>
    <xdr:sp macro="" textlink="">
      <xdr:nvSpPr>
        <xdr:cNvPr id="622" name="災害復旧費最大値テキスト"/>
        <xdr:cNvSpPr txBox="1"/>
      </xdr:nvSpPr>
      <xdr:spPr>
        <a:xfrm>
          <a:off x="16370300" y="12128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253,718</a:t>
          </a:r>
          <a:endParaRPr kumimoji="1" lang="ja-JP" altLang="en-US" sz="1000" b="1">
            <a:latin typeface="ＭＳ Ｐゴシック"/>
          </a:endParaRPr>
        </a:p>
      </xdr:txBody>
    </xdr:sp>
    <xdr:clientData/>
  </xdr:oneCellAnchor>
  <xdr:twoCellAnchor>
    <xdr:from>
      <xdr:col>23</xdr:col>
      <xdr:colOff>428625</xdr:colOff>
      <xdr:row>72</xdr:row>
      <xdr:rowOff>8401</xdr:rowOff>
    </xdr:from>
    <xdr:to>
      <xdr:col>23</xdr:col>
      <xdr:colOff>606425</xdr:colOff>
      <xdr:row>72</xdr:row>
      <xdr:rowOff>8401</xdr:rowOff>
    </xdr:to>
    <xdr:cxnSp macro="">
      <xdr:nvCxnSpPr>
        <xdr:cNvPr id="623" name="直線コネクタ 622"/>
        <xdr:cNvCxnSpPr/>
      </xdr:nvCxnSpPr>
      <xdr:spPr>
        <a:xfrm>
          <a:off x="16230600" y="12352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139700</xdr:rowOff>
    </xdr:from>
    <xdr:to>
      <xdr:col>23</xdr:col>
      <xdr:colOff>517525</xdr:colOff>
      <xdr:row>78</xdr:row>
      <xdr:rowOff>139700</xdr:rowOff>
    </xdr:to>
    <xdr:cxnSp macro="">
      <xdr:nvCxnSpPr>
        <xdr:cNvPr id="624" name="直線コネクタ 623"/>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62189</xdr:rowOff>
    </xdr:from>
    <xdr:ext cx="534377" cy="259045"/>
    <xdr:sp macro="" textlink="">
      <xdr:nvSpPr>
        <xdr:cNvPr id="625" name="災害復旧費平均値テキスト"/>
        <xdr:cNvSpPr txBox="1"/>
      </xdr:nvSpPr>
      <xdr:spPr>
        <a:xfrm>
          <a:off x="16370300" y="132638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39312</xdr:rowOff>
    </xdr:from>
    <xdr:to>
      <xdr:col>23</xdr:col>
      <xdr:colOff>568325</xdr:colOff>
      <xdr:row>78</xdr:row>
      <xdr:rowOff>140912</xdr:rowOff>
    </xdr:to>
    <xdr:sp macro="" textlink="">
      <xdr:nvSpPr>
        <xdr:cNvPr id="626" name="フローチャート : 判断 625"/>
        <xdr:cNvSpPr/>
      </xdr:nvSpPr>
      <xdr:spPr>
        <a:xfrm>
          <a:off x="16268700" y="13412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139700</xdr:rowOff>
    </xdr:from>
    <xdr:to>
      <xdr:col>22</xdr:col>
      <xdr:colOff>365125</xdr:colOff>
      <xdr:row>78</xdr:row>
      <xdr:rowOff>139700</xdr:rowOff>
    </xdr:to>
    <xdr:cxnSp macro="">
      <xdr:nvCxnSpPr>
        <xdr:cNvPr id="627" name="直線コネクタ 626"/>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59310</xdr:rowOff>
    </xdr:from>
    <xdr:to>
      <xdr:col>22</xdr:col>
      <xdr:colOff>415925</xdr:colOff>
      <xdr:row>78</xdr:row>
      <xdr:rowOff>160910</xdr:rowOff>
    </xdr:to>
    <xdr:sp macro="" textlink="">
      <xdr:nvSpPr>
        <xdr:cNvPr id="628" name="フローチャート : 判断 627"/>
        <xdr:cNvSpPr/>
      </xdr:nvSpPr>
      <xdr:spPr>
        <a:xfrm>
          <a:off x="15430500" y="1343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5987</xdr:rowOff>
    </xdr:from>
    <xdr:ext cx="469744" cy="259045"/>
    <xdr:sp macro="" textlink="">
      <xdr:nvSpPr>
        <xdr:cNvPr id="629" name="テキスト ボックス 628"/>
        <xdr:cNvSpPr txBox="1"/>
      </xdr:nvSpPr>
      <xdr:spPr>
        <a:xfrm>
          <a:off x="15246427" y="13207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139700</xdr:rowOff>
    </xdr:from>
    <xdr:to>
      <xdr:col>21</xdr:col>
      <xdr:colOff>161925</xdr:colOff>
      <xdr:row>78</xdr:row>
      <xdr:rowOff>139700</xdr:rowOff>
    </xdr:to>
    <xdr:cxnSp macro="">
      <xdr:nvCxnSpPr>
        <xdr:cNvPr id="630" name="直線コネクタ 629"/>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54670</xdr:rowOff>
    </xdr:from>
    <xdr:to>
      <xdr:col>21</xdr:col>
      <xdr:colOff>212725</xdr:colOff>
      <xdr:row>78</xdr:row>
      <xdr:rowOff>156270</xdr:rowOff>
    </xdr:to>
    <xdr:sp macro="" textlink="">
      <xdr:nvSpPr>
        <xdr:cNvPr id="631" name="フローチャート : 判断 630"/>
        <xdr:cNvSpPr/>
      </xdr:nvSpPr>
      <xdr:spPr>
        <a:xfrm>
          <a:off x="14541500" y="1342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1347</xdr:rowOff>
    </xdr:from>
    <xdr:ext cx="469744" cy="259045"/>
    <xdr:sp macro="" textlink="">
      <xdr:nvSpPr>
        <xdr:cNvPr id="632" name="テキスト ボックス 631"/>
        <xdr:cNvSpPr txBox="1"/>
      </xdr:nvSpPr>
      <xdr:spPr>
        <a:xfrm>
          <a:off x="14357427" y="13202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139700</xdr:rowOff>
    </xdr:from>
    <xdr:to>
      <xdr:col>19</xdr:col>
      <xdr:colOff>644525</xdr:colOff>
      <xdr:row>78</xdr:row>
      <xdr:rowOff>139700</xdr:rowOff>
    </xdr:to>
    <xdr:cxnSp macro="">
      <xdr:nvCxnSpPr>
        <xdr:cNvPr id="633" name="直線コネクタ 632"/>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37520</xdr:rowOff>
    </xdr:from>
    <xdr:to>
      <xdr:col>20</xdr:col>
      <xdr:colOff>9525</xdr:colOff>
      <xdr:row>78</xdr:row>
      <xdr:rowOff>139120</xdr:rowOff>
    </xdr:to>
    <xdr:sp macro="" textlink="">
      <xdr:nvSpPr>
        <xdr:cNvPr id="634" name="フローチャート : 判断 633"/>
        <xdr:cNvSpPr/>
      </xdr:nvSpPr>
      <xdr:spPr>
        <a:xfrm>
          <a:off x="13652500" y="13410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155647</xdr:rowOff>
    </xdr:from>
    <xdr:ext cx="534377" cy="259045"/>
    <xdr:sp macro="" textlink="">
      <xdr:nvSpPr>
        <xdr:cNvPr id="635" name="テキスト ボックス 634"/>
        <xdr:cNvSpPr txBox="1"/>
      </xdr:nvSpPr>
      <xdr:spPr>
        <a:xfrm>
          <a:off x="13436111" y="13185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48233</xdr:rowOff>
    </xdr:from>
    <xdr:to>
      <xdr:col>18</xdr:col>
      <xdr:colOff>492125</xdr:colOff>
      <xdr:row>78</xdr:row>
      <xdr:rowOff>149833</xdr:rowOff>
    </xdr:to>
    <xdr:sp macro="" textlink="">
      <xdr:nvSpPr>
        <xdr:cNvPr id="636" name="フローチャート : 判断 635"/>
        <xdr:cNvSpPr/>
      </xdr:nvSpPr>
      <xdr:spPr>
        <a:xfrm>
          <a:off x="12763500" y="13421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166360</xdr:rowOff>
    </xdr:from>
    <xdr:ext cx="469744" cy="259045"/>
    <xdr:sp macro="" textlink="">
      <xdr:nvSpPr>
        <xdr:cNvPr id="637" name="テキスト ボックス 636"/>
        <xdr:cNvSpPr txBox="1"/>
      </xdr:nvSpPr>
      <xdr:spPr>
        <a:xfrm>
          <a:off x="12579427" y="13196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8,895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8" name="テキスト ボックス 63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39" name="テキスト ボックス 63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0" name="テキスト ボックス 63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1" name="テキスト ボックス 64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2" name="テキスト ボックス 64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88900</xdr:rowOff>
    </xdr:from>
    <xdr:to>
      <xdr:col>23</xdr:col>
      <xdr:colOff>568325</xdr:colOff>
      <xdr:row>79</xdr:row>
      <xdr:rowOff>19050</xdr:rowOff>
    </xdr:to>
    <xdr:sp macro="" textlink="">
      <xdr:nvSpPr>
        <xdr:cNvPr id="643" name="円/楕円 642"/>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17739</xdr:rowOff>
    </xdr:from>
    <xdr:ext cx="249299" cy="259045"/>
    <xdr:sp macro="" textlink="">
      <xdr:nvSpPr>
        <xdr:cNvPr id="644" name="災害復旧費該当値テキスト"/>
        <xdr:cNvSpPr txBox="1"/>
      </xdr:nvSpPr>
      <xdr:spPr>
        <a:xfrm>
          <a:off x="16370300" y="13390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88900</xdr:rowOff>
    </xdr:from>
    <xdr:to>
      <xdr:col>22</xdr:col>
      <xdr:colOff>415925</xdr:colOff>
      <xdr:row>79</xdr:row>
      <xdr:rowOff>19050</xdr:rowOff>
    </xdr:to>
    <xdr:sp macro="" textlink="">
      <xdr:nvSpPr>
        <xdr:cNvPr id="645" name="円/楕円 644"/>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10177</xdr:rowOff>
    </xdr:from>
    <xdr:ext cx="249299" cy="259045"/>
    <xdr:sp macro="" textlink="">
      <xdr:nvSpPr>
        <xdr:cNvPr id="646" name="テキスト ボックス 645"/>
        <xdr:cNvSpPr txBox="1"/>
      </xdr:nvSpPr>
      <xdr:spPr>
        <a:xfrm>
          <a:off x="15356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88900</xdr:rowOff>
    </xdr:from>
    <xdr:to>
      <xdr:col>21</xdr:col>
      <xdr:colOff>212725</xdr:colOff>
      <xdr:row>79</xdr:row>
      <xdr:rowOff>19050</xdr:rowOff>
    </xdr:to>
    <xdr:sp macro="" textlink="">
      <xdr:nvSpPr>
        <xdr:cNvPr id="647" name="円/楕円 646"/>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10177</xdr:rowOff>
    </xdr:from>
    <xdr:ext cx="249299" cy="259045"/>
    <xdr:sp macro="" textlink="">
      <xdr:nvSpPr>
        <xdr:cNvPr id="648" name="テキスト ボックス 647"/>
        <xdr:cNvSpPr txBox="1"/>
      </xdr:nvSpPr>
      <xdr:spPr>
        <a:xfrm>
          <a:off x="14467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88900</xdr:rowOff>
    </xdr:from>
    <xdr:to>
      <xdr:col>20</xdr:col>
      <xdr:colOff>9525</xdr:colOff>
      <xdr:row>79</xdr:row>
      <xdr:rowOff>19050</xdr:rowOff>
    </xdr:to>
    <xdr:sp macro="" textlink="">
      <xdr:nvSpPr>
        <xdr:cNvPr id="649" name="円/楕円 648"/>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10177</xdr:rowOff>
    </xdr:from>
    <xdr:ext cx="249299" cy="259045"/>
    <xdr:sp macro="" textlink="">
      <xdr:nvSpPr>
        <xdr:cNvPr id="650" name="テキスト ボックス 649"/>
        <xdr:cNvSpPr txBox="1"/>
      </xdr:nvSpPr>
      <xdr:spPr>
        <a:xfrm>
          <a:off x="13578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88900</xdr:rowOff>
    </xdr:from>
    <xdr:to>
      <xdr:col>18</xdr:col>
      <xdr:colOff>492125</xdr:colOff>
      <xdr:row>79</xdr:row>
      <xdr:rowOff>19050</xdr:rowOff>
    </xdr:to>
    <xdr:sp macro="" textlink="">
      <xdr:nvSpPr>
        <xdr:cNvPr id="651" name="円/楕円 650"/>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10177</xdr:rowOff>
    </xdr:from>
    <xdr:ext cx="249299" cy="259045"/>
    <xdr:sp macro="" textlink="">
      <xdr:nvSpPr>
        <xdr:cNvPr id="652" name="テキスト ボックス 651"/>
        <xdr:cNvSpPr txBox="1"/>
      </xdr:nvSpPr>
      <xdr:spPr>
        <a:xfrm>
          <a:off x="12689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3" name="正方形/長方形 65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4" name="正方形/長方形 65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5" name="正方形/長方形 65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43/107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6" name="正方形/長方形 65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7" name="正方形/長方形 65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8" name="正方形/長方形 65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59" name="正方形/長方形 65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62,291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0" name="正方形/長方形 65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1" name="テキスト ボックス 66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2" name="直線コネクタ 66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63" name="直線コネクタ 66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64" name="テキスト ボックス 663"/>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65" name="直線コネクタ 66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66" name="テキスト ボックス 665"/>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67" name="直線コネクタ 66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68" name="テキスト ボックス 667"/>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69" name="直線コネクタ 66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70" name="テキスト ボックス 669"/>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2" name="テキスト ボックス 67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43290</xdr:rowOff>
    </xdr:from>
    <xdr:to>
      <xdr:col>23</xdr:col>
      <xdr:colOff>516889</xdr:colOff>
      <xdr:row>98</xdr:row>
      <xdr:rowOff>130542</xdr:rowOff>
    </xdr:to>
    <xdr:cxnSp macro="">
      <xdr:nvCxnSpPr>
        <xdr:cNvPr id="674" name="直線コネクタ 673"/>
        <xdr:cNvCxnSpPr/>
      </xdr:nvCxnSpPr>
      <xdr:spPr>
        <a:xfrm flipV="1">
          <a:off x="16317595" y="15645240"/>
          <a:ext cx="1269" cy="1287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134369</xdr:rowOff>
    </xdr:from>
    <xdr:ext cx="469744" cy="259045"/>
    <xdr:sp macro="" textlink="">
      <xdr:nvSpPr>
        <xdr:cNvPr id="675" name="公債費最小値テキスト"/>
        <xdr:cNvSpPr txBox="1"/>
      </xdr:nvSpPr>
      <xdr:spPr>
        <a:xfrm>
          <a:off x="16370300" y="16936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2,003</a:t>
          </a:r>
          <a:endParaRPr kumimoji="1" lang="ja-JP" altLang="en-US" sz="1000" b="1">
            <a:latin typeface="ＭＳ Ｐゴシック"/>
          </a:endParaRPr>
        </a:p>
      </xdr:txBody>
    </xdr:sp>
    <xdr:clientData/>
  </xdr:oneCellAnchor>
  <xdr:twoCellAnchor>
    <xdr:from>
      <xdr:col>23</xdr:col>
      <xdr:colOff>428625</xdr:colOff>
      <xdr:row>98</xdr:row>
      <xdr:rowOff>130542</xdr:rowOff>
    </xdr:from>
    <xdr:to>
      <xdr:col>23</xdr:col>
      <xdr:colOff>606425</xdr:colOff>
      <xdr:row>98</xdr:row>
      <xdr:rowOff>130542</xdr:rowOff>
    </xdr:to>
    <xdr:cxnSp macro="">
      <xdr:nvCxnSpPr>
        <xdr:cNvPr id="676" name="直線コネクタ 675"/>
        <xdr:cNvCxnSpPr/>
      </xdr:nvCxnSpPr>
      <xdr:spPr>
        <a:xfrm>
          <a:off x="16230600" y="16932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161417</xdr:rowOff>
    </xdr:from>
    <xdr:ext cx="599010" cy="259045"/>
    <xdr:sp macro="" textlink="">
      <xdr:nvSpPr>
        <xdr:cNvPr id="677" name="公債費最大値テキスト"/>
        <xdr:cNvSpPr txBox="1"/>
      </xdr:nvSpPr>
      <xdr:spPr>
        <a:xfrm>
          <a:off x="16370300" y="15420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283,587</a:t>
          </a:r>
          <a:endParaRPr kumimoji="1" lang="ja-JP" altLang="en-US" sz="1000" b="1">
            <a:latin typeface="ＭＳ Ｐゴシック"/>
          </a:endParaRPr>
        </a:p>
      </xdr:txBody>
    </xdr:sp>
    <xdr:clientData/>
  </xdr:oneCellAnchor>
  <xdr:twoCellAnchor>
    <xdr:from>
      <xdr:col>23</xdr:col>
      <xdr:colOff>428625</xdr:colOff>
      <xdr:row>91</xdr:row>
      <xdr:rowOff>43290</xdr:rowOff>
    </xdr:from>
    <xdr:to>
      <xdr:col>23</xdr:col>
      <xdr:colOff>606425</xdr:colOff>
      <xdr:row>91</xdr:row>
      <xdr:rowOff>43290</xdr:rowOff>
    </xdr:to>
    <xdr:cxnSp macro="">
      <xdr:nvCxnSpPr>
        <xdr:cNvPr id="678" name="直線コネクタ 677"/>
        <xdr:cNvCxnSpPr/>
      </xdr:nvCxnSpPr>
      <xdr:spPr>
        <a:xfrm>
          <a:off x="16230600" y="15645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126930</xdr:rowOff>
    </xdr:from>
    <xdr:to>
      <xdr:col>23</xdr:col>
      <xdr:colOff>517525</xdr:colOff>
      <xdr:row>95</xdr:row>
      <xdr:rowOff>137057</xdr:rowOff>
    </xdr:to>
    <xdr:cxnSp macro="">
      <xdr:nvCxnSpPr>
        <xdr:cNvPr id="679" name="直線コネクタ 678"/>
        <xdr:cNvCxnSpPr/>
      </xdr:nvCxnSpPr>
      <xdr:spPr>
        <a:xfrm>
          <a:off x="15481300" y="16414680"/>
          <a:ext cx="838200" cy="10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100734</xdr:rowOff>
    </xdr:from>
    <xdr:ext cx="599010" cy="259045"/>
    <xdr:sp macro="" textlink="">
      <xdr:nvSpPr>
        <xdr:cNvPr id="680" name="公債費平均値テキスト"/>
        <xdr:cNvSpPr txBox="1"/>
      </xdr:nvSpPr>
      <xdr:spPr>
        <a:xfrm>
          <a:off x="16370300" y="163884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105,193</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122307</xdr:rowOff>
    </xdr:from>
    <xdr:to>
      <xdr:col>23</xdr:col>
      <xdr:colOff>568325</xdr:colOff>
      <xdr:row>96</xdr:row>
      <xdr:rowOff>52457</xdr:rowOff>
    </xdr:to>
    <xdr:sp macro="" textlink="">
      <xdr:nvSpPr>
        <xdr:cNvPr id="681" name="フローチャート : 判断 680"/>
        <xdr:cNvSpPr/>
      </xdr:nvSpPr>
      <xdr:spPr>
        <a:xfrm>
          <a:off x="16268700" y="164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126930</xdr:rowOff>
    </xdr:from>
    <xdr:to>
      <xdr:col>22</xdr:col>
      <xdr:colOff>365125</xdr:colOff>
      <xdr:row>95</xdr:row>
      <xdr:rowOff>130346</xdr:rowOff>
    </xdr:to>
    <xdr:cxnSp macro="">
      <xdr:nvCxnSpPr>
        <xdr:cNvPr id="682" name="直線コネクタ 681"/>
        <xdr:cNvCxnSpPr/>
      </xdr:nvCxnSpPr>
      <xdr:spPr>
        <a:xfrm flipV="1">
          <a:off x="14592300" y="16414680"/>
          <a:ext cx="889000" cy="3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99439</xdr:rowOff>
    </xdr:from>
    <xdr:to>
      <xdr:col>22</xdr:col>
      <xdr:colOff>415925</xdr:colOff>
      <xdr:row>96</xdr:row>
      <xdr:rowOff>29589</xdr:rowOff>
    </xdr:to>
    <xdr:sp macro="" textlink="">
      <xdr:nvSpPr>
        <xdr:cNvPr id="683" name="フローチャート : 判断 682"/>
        <xdr:cNvSpPr/>
      </xdr:nvSpPr>
      <xdr:spPr>
        <a:xfrm>
          <a:off x="15430500" y="16387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20716</xdr:rowOff>
    </xdr:from>
    <xdr:ext cx="599010" cy="259045"/>
    <xdr:sp macro="" textlink="">
      <xdr:nvSpPr>
        <xdr:cNvPr id="684" name="テキスト ボックス 683"/>
        <xdr:cNvSpPr txBox="1"/>
      </xdr:nvSpPr>
      <xdr:spPr>
        <a:xfrm>
          <a:off x="15181794" y="164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110,195</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130346</xdr:rowOff>
    </xdr:from>
    <xdr:to>
      <xdr:col>21</xdr:col>
      <xdr:colOff>161925</xdr:colOff>
      <xdr:row>95</xdr:row>
      <xdr:rowOff>147199</xdr:rowOff>
    </xdr:to>
    <xdr:cxnSp macro="">
      <xdr:nvCxnSpPr>
        <xdr:cNvPr id="685" name="直線コネクタ 684"/>
        <xdr:cNvCxnSpPr/>
      </xdr:nvCxnSpPr>
      <xdr:spPr>
        <a:xfrm flipV="1">
          <a:off x="13703300" y="16418096"/>
          <a:ext cx="889000" cy="1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104189</xdr:rowOff>
    </xdr:from>
    <xdr:to>
      <xdr:col>21</xdr:col>
      <xdr:colOff>212725</xdr:colOff>
      <xdr:row>96</xdr:row>
      <xdr:rowOff>34339</xdr:rowOff>
    </xdr:to>
    <xdr:sp macro="" textlink="">
      <xdr:nvSpPr>
        <xdr:cNvPr id="686" name="フローチャート : 判断 685"/>
        <xdr:cNvSpPr/>
      </xdr:nvSpPr>
      <xdr:spPr>
        <a:xfrm>
          <a:off x="14541500" y="1639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25466</xdr:rowOff>
    </xdr:from>
    <xdr:ext cx="599010" cy="259045"/>
    <xdr:sp macro="" textlink="">
      <xdr:nvSpPr>
        <xdr:cNvPr id="687" name="テキスト ボックス 686"/>
        <xdr:cNvSpPr txBox="1"/>
      </xdr:nvSpPr>
      <xdr:spPr>
        <a:xfrm>
          <a:off x="14292794" y="16484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109,156</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147199</xdr:rowOff>
    </xdr:from>
    <xdr:to>
      <xdr:col>19</xdr:col>
      <xdr:colOff>644525</xdr:colOff>
      <xdr:row>95</xdr:row>
      <xdr:rowOff>160863</xdr:rowOff>
    </xdr:to>
    <xdr:cxnSp macro="">
      <xdr:nvCxnSpPr>
        <xdr:cNvPr id="688" name="直線コネクタ 687"/>
        <xdr:cNvCxnSpPr/>
      </xdr:nvCxnSpPr>
      <xdr:spPr>
        <a:xfrm flipV="1">
          <a:off x="12814300" y="16434949"/>
          <a:ext cx="889000" cy="13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94300</xdr:rowOff>
    </xdr:from>
    <xdr:to>
      <xdr:col>20</xdr:col>
      <xdr:colOff>9525</xdr:colOff>
      <xdr:row>96</xdr:row>
      <xdr:rowOff>24450</xdr:rowOff>
    </xdr:to>
    <xdr:sp macro="" textlink="">
      <xdr:nvSpPr>
        <xdr:cNvPr id="689" name="フローチャート : 判断 688"/>
        <xdr:cNvSpPr/>
      </xdr:nvSpPr>
      <xdr:spPr>
        <a:xfrm>
          <a:off x="13652500" y="1638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40977</xdr:rowOff>
    </xdr:from>
    <xdr:ext cx="599010" cy="259045"/>
    <xdr:sp macro="" textlink="">
      <xdr:nvSpPr>
        <xdr:cNvPr id="690" name="テキスト ボックス 689"/>
        <xdr:cNvSpPr txBox="1"/>
      </xdr:nvSpPr>
      <xdr:spPr>
        <a:xfrm>
          <a:off x="13403794" y="16157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111,319</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67686</xdr:rowOff>
    </xdr:from>
    <xdr:to>
      <xdr:col>18</xdr:col>
      <xdr:colOff>492125</xdr:colOff>
      <xdr:row>95</xdr:row>
      <xdr:rowOff>169286</xdr:rowOff>
    </xdr:to>
    <xdr:sp macro="" textlink="">
      <xdr:nvSpPr>
        <xdr:cNvPr id="691" name="フローチャート : 判断 690"/>
        <xdr:cNvSpPr/>
      </xdr:nvSpPr>
      <xdr:spPr>
        <a:xfrm>
          <a:off x="12763500" y="16355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14363</xdr:rowOff>
    </xdr:from>
    <xdr:ext cx="599010" cy="259045"/>
    <xdr:sp macro="" textlink="">
      <xdr:nvSpPr>
        <xdr:cNvPr id="692" name="テキスト ボックス 691"/>
        <xdr:cNvSpPr txBox="1"/>
      </xdr:nvSpPr>
      <xdr:spPr>
        <a:xfrm>
          <a:off x="12514794" y="16130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117,140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86257</xdr:rowOff>
    </xdr:from>
    <xdr:to>
      <xdr:col>23</xdr:col>
      <xdr:colOff>568325</xdr:colOff>
      <xdr:row>96</xdr:row>
      <xdr:rowOff>16407</xdr:rowOff>
    </xdr:to>
    <xdr:sp macro="" textlink="">
      <xdr:nvSpPr>
        <xdr:cNvPr id="698" name="円/楕円 697"/>
        <xdr:cNvSpPr/>
      </xdr:nvSpPr>
      <xdr:spPr>
        <a:xfrm>
          <a:off x="16268700" y="16374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109134</xdr:rowOff>
    </xdr:from>
    <xdr:ext cx="599010" cy="259045"/>
    <xdr:sp macro="" textlink="">
      <xdr:nvSpPr>
        <xdr:cNvPr id="699" name="公債費該当値テキスト"/>
        <xdr:cNvSpPr txBox="1"/>
      </xdr:nvSpPr>
      <xdr:spPr>
        <a:xfrm>
          <a:off x="16370300" y="16225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113,078</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76130</xdr:rowOff>
    </xdr:from>
    <xdr:to>
      <xdr:col>22</xdr:col>
      <xdr:colOff>415925</xdr:colOff>
      <xdr:row>96</xdr:row>
      <xdr:rowOff>6280</xdr:rowOff>
    </xdr:to>
    <xdr:sp macro="" textlink="">
      <xdr:nvSpPr>
        <xdr:cNvPr id="700" name="円/楕円 699"/>
        <xdr:cNvSpPr/>
      </xdr:nvSpPr>
      <xdr:spPr>
        <a:xfrm>
          <a:off x="15430500" y="1636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22807</xdr:rowOff>
    </xdr:from>
    <xdr:ext cx="599010" cy="259045"/>
    <xdr:sp macro="" textlink="">
      <xdr:nvSpPr>
        <xdr:cNvPr id="701" name="テキスト ボックス 700"/>
        <xdr:cNvSpPr txBox="1"/>
      </xdr:nvSpPr>
      <xdr:spPr>
        <a:xfrm>
          <a:off x="15181794" y="16139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115,293</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79546</xdr:rowOff>
    </xdr:from>
    <xdr:to>
      <xdr:col>21</xdr:col>
      <xdr:colOff>212725</xdr:colOff>
      <xdr:row>96</xdr:row>
      <xdr:rowOff>9696</xdr:rowOff>
    </xdr:to>
    <xdr:sp macro="" textlink="">
      <xdr:nvSpPr>
        <xdr:cNvPr id="702" name="円/楕円 701"/>
        <xdr:cNvSpPr/>
      </xdr:nvSpPr>
      <xdr:spPr>
        <a:xfrm>
          <a:off x="14541500" y="1636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94</xdr:row>
      <xdr:rowOff>26223</xdr:rowOff>
    </xdr:from>
    <xdr:ext cx="599010" cy="259045"/>
    <xdr:sp macro="" textlink="">
      <xdr:nvSpPr>
        <xdr:cNvPr id="703" name="テキスト ボックス 702"/>
        <xdr:cNvSpPr txBox="1"/>
      </xdr:nvSpPr>
      <xdr:spPr>
        <a:xfrm>
          <a:off x="14292794" y="16142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114,546</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96399</xdr:rowOff>
    </xdr:from>
    <xdr:to>
      <xdr:col>20</xdr:col>
      <xdr:colOff>9525</xdr:colOff>
      <xdr:row>96</xdr:row>
      <xdr:rowOff>26549</xdr:rowOff>
    </xdr:to>
    <xdr:sp macro="" textlink="">
      <xdr:nvSpPr>
        <xdr:cNvPr id="704" name="円/楕円 703"/>
        <xdr:cNvSpPr/>
      </xdr:nvSpPr>
      <xdr:spPr>
        <a:xfrm>
          <a:off x="13652500" y="1638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17676</xdr:rowOff>
    </xdr:from>
    <xdr:ext cx="599010" cy="259045"/>
    <xdr:sp macro="" textlink="">
      <xdr:nvSpPr>
        <xdr:cNvPr id="705" name="テキスト ボックス 704"/>
        <xdr:cNvSpPr txBox="1"/>
      </xdr:nvSpPr>
      <xdr:spPr>
        <a:xfrm>
          <a:off x="13403794" y="16476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110,860</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110063</xdr:rowOff>
    </xdr:from>
    <xdr:to>
      <xdr:col>18</xdr:col>
      <xdr:colOff>492125</xdr:colOff>
      <xdr:row>96</xdr:row>
      <xdr:rowOff>40213</xdr:rowOff>
    </xdr:to>
    <xdr:sp macro="" textlink="">
      <xdr:nvSpPr>
        <xdr:cNvPr id="706" name="円/楕円 705"/>
        <xdr:cNvSpPr/>
      </xdr:nvSpPr>
      <xdr:spPr>
        <a:xfrm>
          <a:off x="12763500" y="16397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96</xdr:row>
      <xdr:rowOff>31340</xdr:rowOff>
    </xdr:from>
    <xdr:ext cx="599010" cy="259045"/>
    <xdr:sp macro="" textlink="">
      <xdr:nvSpPr>
        <xdr:cNvPr id="707" name="テキスト ボックス 706"/>
        <xdr:cNvSpPr txBox="1"/>
      </xdr:nvSpPr>
      <xdr:spPr>
        <a:xfrm>
          <a:off x="12514794" y="16490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107,871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3/107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18" name="直線コネクタ 71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19" name="テキスト ボックス 71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0" name="直線コネクタ 71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21" name="テキスト ボックス 720"/>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2" name="直線コネクタ 72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23" name="テキスト ボックス 722"/>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24" name="直線コネクタ 72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25" name="テキスト ボックス 724"/>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6" name="直線コネクタ 72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27" name="テキスト ボックス 72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98552</xdr:rowOff>
    </xdr:from>
    <xdr:to>
      <xdr:col>32</xdr:col>
      <xdr:colOff>186689</xdr:colOff>
      <xdr:row>38</xdr:row>
      <xdr:rowOff>139700</xdr:rowOff>
    </xdr:to>
    <xdr:cxnSp macro="">
      <xdr:nvCxnSpPr>
        <xdr:cNvPr id="729" name="直線コネクタ 728"/>
        <xdr:cNvCxnSpPr/>
      </xdr:nvCxnSpPr>
      <xdr:spPr>
        <a:xfrm flipV="1">
          <a:off x="22159595" y="5242052"/>
          <a:ext cx="1269"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158665</xdr:rowOff>
    </xdr:from>
    <xdr:ext cx="249299" cy="259045"/>
    <xdr:sp macro="" textlink="">
      <xdr:nvSpPr>
        <xdr:cNvPr id="730" name="諸支出金最小値テキスト"/>
        <xdr:cNvSpPr txBox="1"/>
      </xdr:nvSpPr>
      <xdr:spPr>
        <a:xfrm>
          <a:off x="22212300" y="6673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1" name="直線コネクタ 73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45229</xdr:rowOff>
    </xdr:from>
    <xdr:ext cx="469744" cy="259045"/>
    <xdr:sp macro="" textlink="">
      <xdr:nvSpPr>
        <xdr:cNvPr id="732" name="諸支出金最大値テキスト"/>
        <xdr:cNvSpPr txBox="1"/>
      </xdr:nvSpPr>
      <xdr:spPr>
        <a:xfrm>
          <a:off x="22212300" y="5017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3,090</a:t>
          </a:r>
          <a:endParaRPr kumimoji="1" lang="ja-JP" altLang="en-US" sz="1000" b="1">
            <a:latin typeface="ＭＳ Ｐゴシック"/>
          </a:endParaRPr>
        </a:p>
      </xdr:txBody>
    </xdr:sp>
    <xdr:clientData/>
  </xdr:oneCellAnchor>
  <xdr:twoCellAnchor>
    <xdr:from>
      <xdr:col>32</xdr:col>
      <xdr:colOff>98425</xdr:colOff>
      <xdr:row>30</xdr:row>
      <xdr:rowOff>98552</xdr:rowOff>
    </xdr:from>
    <xdr:to>
      <xdr:col>32</xdr:col>
      <xdr:colOff>276225</xdr:colOff>
      <xdr:row>30</xdr:row>
      <xdr:rowOff>98552</xdr:rowOff>
    </xdr:to>
    <xdr:cxnSp macro="">
      <xdr:nvCxnSpPr>
        <xdr:cNvPr id="733" name="直線コネクタ 732"/>
        <xdr:cNvCxnSpPr/>
      </xdr:nvCxnSpPr>
      <xdr:spPr>
        <a:xfrm>
          <a:off x="22072600" y="524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35</xdr:row>
      <xdr:rowOff>71577</xdr:rowOff>
    </xdr:from>
    <xdr:to>
      <xdr:col>32</xdr:col>
      <xdr:colOff>187325</xdr:colOff>
      <xdr:row>38</xdr:row>
      <xdr:rowOff>139700</xdr:rowOff>
    </xdr:to>
    <xdr:cxnSp macro="">
      <xdr:nvCxnSpPr>
        <xdr:cNvPr id="734" name="直線コネクタ 733"/>
        <xdr:cNvCxnSpPr/>
      </xdr:nvCxnSpPr>
      <xdr:spPr>
        <a:xfrm flipV="1">
          <a:off x="21323300" y="6072327"/>
          <a:ext cx="838200" cy="582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31666</xdr:rowOff>
    </xdr:from>
    <xdr:ext cx="313932" cy="259045"/>
    <xdr:sp macro="" textlink="">
      <xdr:nvSpPr>
        <xdr:cNvPr id="735" name="諸支出金平均値テキスト"/>
        <xdr:cNvSpPr txBox="1"/>
      </xdr:nvSpPr>
      <xdr:spPr>
        <a:xfrm>
          <a:off x="22212300" y="6546766"/>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53239</xdr:rowOff>
    </xdr:from>
    <xdr:to>
      <xdr:col>32</xdr:col>
      <xdr:colOff>238125</xdr:colOff>
      <xdr:row>38</xdr:row>
      <xdr:rowOff>154839</xdr:rowOff>
    </xdr:to>
    <xdr:sp macro="" textlink="">
      <xdr:nvSpPr>
        <xdr:cNvPr id="736" name="フローチャート : 判断 735"/>
        <xdr:cNvSpPr/>
      </xdr:nvSpPr>
      <xdr:spPr>
        <a:xfrm>
          <a:off x="22110700" y="656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99923</xdr:rowOff>
    </xdr:from>
    <xdr:to>
      <xdr:col>31</xdr:col>
      <xdr:colOff>34925</xdr:colOff>
      <xdr:row>38</xdr:row>
      <xdr:rowOff>139700</xdr:rowOff>
    </xdr:to>
    <xdr:cxnSp macro="">
      <xdr:nvCxnSpPr>
        <xdr:cNvPr id="737" name="直線コネクタ 736"/>
        <xdr:cNvCxnSpPr/>
      </xdr:nvCxnSpPr>
      <xdr:spPr>
        <a:xfrm>
          <a:off x="20434300" y="6615023"/>
          <a:ext cx="889000" cy="3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21234</xdr:rowOff>
    </xdr:from>
    <xdr:to>
      <xdr:col>31</xdr:col>
      <xdr:colOff>85725</xdr:colOff>
      <xdr:row>38</xdr:row>
      <xdr:rowOff>122834</xdr:rowOff>
    </xdr:to>
    <xdr:sp macro="" textlink="">
      <xdr:nvSpPr>
        <xdr:cNvPr id="738" name="フローチャート : 判断 737"/>
        <xdr:cNvSpPr/>
      </xdr:nvSpPr>
      <xdr:spPr>
        <a:xfrm>
          <a:off x="21272500" y="653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139361</xdr:rowOff>
    </xdr:from>
    <xdr:ext cx="378565" cy="259045"/>
    <xdr:sp macro="" textlink="">
      <xdr:nvSpPr>
        <xdr:cNvPr id="739" name="テキスト ボックス 738"/>
        <xdr:cNvSpPr txBox="1"/>
      </xdr:nvSpPr>
      <xdr:spPr>
        <a:xfrm>
          <a:off x="21134017" y="63115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4369</xdr:rowOff>
    </xdr:from>
    <xdr:to>
      <xdr:col>29</xdr:col>
      <xdr:colOff>517525</xdr:colOff>
      <xdr:row>38</xdr:row>
      <xdr:rowOff>99923</xdr:rowOff>
    </xdr:to>
    <xdr:cxnSp macro="">
      <xdr:nvCxnSpPr>
        <xdr:cNvPr id="740" name="直線コネクタ 739"/>
        <xdr:cNvCxnSpPr/>
      </xdr:nvCxnSpPr>
      <xdr:spPr>
        <a:xfrm>
          <a:off x="19545300" y="6519469"/>
          <a:ext cx="889000" cy="95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16205</xdr:rowOff>
    </xdr:from>
    <xdr:to>
      <xdr:col>29</xdr:col>
      <xdr:colOff>568325</xdr:colOff>
      <xdr:row>38</xdr:row>
      <xdr:rowOff>117805</xdr:rowOff>
    </xdr:to>
    <xdr:sp macro="" textlink="">
      <xdr:nvSpPr>
        <xdr:cNvPr id="741" name="フローチャート : 判断 740"/>
        <xdr:cNvSpPr/>
      </xdr:nvSpPr>
      <xdr:spPr>
        <a:xfrm>
          <a:off x="20383500" y="653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134332</xdr:rowOff>
    </xdr:from>
    <xdr:ext cx="378565" cy="259045"/>
    <xdr:sp macro="" textlink="">
      <xdr:nvSpPr>
        <xdr:cNvPr id="742" name="テキスト ボックス 741"/>
        <xdr:cNvSpPr txBox="1"/>
      </xdr:nvSpPr>
      <xdr:spPr>
        <a:xfrm>
          <a:off x="20245017" y="63065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4369</xdr:rowOff>
    </xdr:from>
    <xdr:to>
      <xdr:col>28</xdr:col>
      <xdr:colOff>314325</xdr:colOff>
      <xdr:row>38</xdr:row>
      <xdr:rowOff>139700</xdr:rowOff>
    </xdr:to>
    <xdr:cxnSp macro="">
      <xdr:nvCxnSpPr>
        <xdr:cNvPr id="743" name="直線コネクタ 742"/>
        <xdr:cNvCxnSpPr/>
      </xdr:nvCxnSpPr>
      <xdr:spPr>
        <a:xfrm flipV="1">
          <a:off x="18656300" y="6519469"/>
          <a:ext cx="889000" cy="135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16663</xdr:rowOff>
    </xdr:from>
    <xdr:to>
      <xdr:col>28</xdr:col>
      <xdr:colOff>365125</xdr:colOff>
      <xdr:row>38</xdr:row>
      <xdr:rowOff>118263</xdr:rowOff>
    </xdr:to>
    <xdr:sp macro="" textlink="">
      <xdr:nvSpPr>
        <xdr:cNvPr id="744" name="フローチャート : 判断 743"/>
        <xdr:cNvSpPr/>
      </xdr:nvSpPr>
      <xdr:spPr>
        <a:xfrm>
          <a:off x="19494500" y="6531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109390</xdr:rowOff>
    </xdr:from>
    <xdr:ext cx="378565" cy="259045"/>
    <xdr:sp macro="" textlink="">
      <xdr:nvSpPr>
        <xdr:cNvPr id="745" name="テキスト ボックス 744"/>
        <xdr:cNvSpPr txBox="1"/>
      </xdr:nvSpPr>
      <xdr:spPr>
        <a:xfrm>
          <a:off x="19356017" y="66244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162966</xdr:rowOff>
    </xdr:from>
    <xdr:to>
      <xdr:col>27</xdr:col>
      <xdr:colOff>161925</xdr:colOff>
      <xdr:row>38</xdr:row>
      <xdr:rowOff>93116</xdr:rowOff>
    </xdr:to>
    <xdr:sp macro="" textlink="">
      <xdr:nvSpPr>
        <xdr:cNvPr id="746" name="フローチャート : 判断 745"/>
        <xdr:cNvSpPr/>
      </xdr:nvSpPr>
      <xdr:spPr>
        <a:xfrm>
          <a:off x="18605500" y="650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109643</xdr:rowOff>
    </xdr:from>
    <xdr:ext cx="378565" cy="259045"/>
    <xdr:sp macro="" textlink="">
      <xdr:nvSpPr>
        <xdr:cNvPr id="747" name="テキスト ボックス 746"/>
        <xdr:cNvSpPr txBox="1"/>
      </xdr:nvSpPr>
      <xdr:spPr>
        <a:xfrm>
          <a:off x="18467017" y="62818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8" name="テキスト ボックス 74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9" name="テキスト ボックス 74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0" name="テキスト ボックス 74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1" name="テキスト ボックス 75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2" name="テキスト ボックス 75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35</xdr:row>
      <xdr:rowOff>20777</xdr:rowOff>
    </xdr:from>
    <xdr:to>
      <xdr:col>32</xdr:col>
      <xdr:colOff>238125</xdr:colOff>
      <xdr:row>35</xdr:row>
      <xdr:rowOff>122377</xdr:rowOff>
    </xdr:to>
    <xdr:sp macro="" textlink="">
      <xdr:nvSpPr>
        <xdr:cNvPr id="753" name="円/楕円 752"/>
        <xdr:cNvSpPr/>
      </xdr:nvSpPr>
      <xdr:spPr>
        <a:xfrm>
          <a:off x="22110700" y="6021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34</xdr:row>
      <xdr:rowOff>43654</xdr:rowOff>
    </xdr:from>
    <xdr:ext cx="469744" cy="259045"/>
    <xdr:sp macro="" textlink="">
      <xdr:nvSpPr>
        <xdr:cNvPr id="754" name="諸支出金該当値テキスト"/>
        <xdr:cNvSpPr txBox="1"/>
      </xdr:nvSpPr>
      <xdr:spPr>
        <a:xfrm>
          <a:off x="22212300" y="5872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1,274</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55" name="円/楕円 75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56" name="テキスト ボックス 755"/>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49123</xdr:rowOff>
    </xdr:from>
    <xdr:to>
      <xdr:col>29</xdr:col>
      <xdr:colOff>568325</xdr:colOff>
      <xdr:row>38</xdr:row>
      <xdr:rowOff>150723</xdr:rowOff>
    </xdr:to>
    <xdr:sp macro="" textlink="">
      <xdr:nvSpPr>
        <xdr:cNvPr id="757" name="円/楕円 756"/>
        <xdr:cNvSpPr/>
      </xdr:nvSpPr>
      <xdr:spPr>
        <a:xfrm>
          <a:off x="20383500" y="656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38</xdr:row>
      <xdr:rowOff>141850</xdr:rowOff>
    </xdr:from>
    <xdr:ext cx="313932" cy="259045"/>
    <xdr:sp macro="" textlink="">
      <xdr:nvSpPr>
        <xdr:cNvPr id="758" name="テキスト ボックス 757"/>
        <xdr:cNvSpPr txBox="1"/>
      </xdr:nvSpPr>
      <xdr:spPr>
        <a:xfrm>
          <a:off x="20277333" y="665695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125019</xdr:rowOff>
    </xdr:from>
    <xdr:to>
      <xdr:col>28</xdr:col>
      <xdr:colOff>365125</xdr:colOff>
      <xdr:row>38</xdr:row>
      <xdr:rowOff>55169</xdr:rowOff>
    </xdr:to>
    <xdr:sp macro="" textlink="">
      <xdr:nvSpPr>
        <xdr:cNvPr id="759" name="円/楕円 758"/>
        <xdr:cNvSpPr/>
      </xdr:nvSpPr>
      <xdr:spPr>
        <a:xfrm>
          <a:off x="19494500" y="6468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71696</xdr:rowOff>
    </xdr:from>
    <xdr:ext cx="378565" cy="259045"/>
    <xdr:sp macro="" textlink="">
      <xdr:nvSpPr>
        <xdr:cNvPr id="760" name="テキスト ボックス 759"/>
        <xdr:cNvSpPr txBox="1"/>
      </xdr:nvSpPr>
      <xdr:spPr>
        <a:xfrm>
          <a:off x="19356017" y="6243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1" name="円/楕円 76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62" name="テキスト ボックス 76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1" name="テキスト ボックス 77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2" name="直線コネクタ 77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3" name="直線コネクタ 77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4" name="テキスト ボックス 77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5" name="直線コネクタ 77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76" name="テキスト ボックス 77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78" name="直線コネクタ 77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7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0" name="直線コネクタ 77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2" name="直線コネクタ 78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3" name="直線コネクタ 78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5" name="フローチャート :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86" name="直線コネクタ 78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87" name="フローチャート :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88" name="テキスト ボックス 78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89" name="直線コネクタ 78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0" name="フローチャート :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1" name="テキスト ボックス 79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2" name="直線コネクタ 79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3" name="フローチャート :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4" name="テキスト ボックス 79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5" name="フローチャート :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96" name="テキスト ボックス 79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7" name="テキスト ボックス 79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8" name="テキスト ボックス 79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9" name="テキスト ボックス 79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0" name="テキスト ボックス 79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1" name="テキスト ボックス 80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2" name="円/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4" name="円/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5" name="テキスト ボックス 80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06" name="円/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07" name="テキスト ボックス 80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08" name="円/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09" name="テキスト ボックス 80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0" name="円/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1" name="テキスト ボックス 81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農林水産業費は住民一人当たり２０２，４８５円となっている。これは秋サケ不漁対策にかかる経費と畜産業費の哺育育成センター建設事業等農業関連施設建設事業の増加によるものである。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衛生費は住民一人当たり１５４，００３円と類似団体に比べ高止まりしているが、これは病院会計への補助費が増加しているものである。今後は病院会計の独立採算の原則を意識した経営の指導を行うこととしたい。</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土木費は住民一人当たり１４８，１８１円と類似団体に比べ大きく高止まりしているが、これは面積が広大であるため道路整備費や除雪経費が嵩んでいることが大きな要因となっている。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教育費は住民一人当たり１２７，７３９円となっている。これは高校存置対策や子ども園建設費用が増加したことが大きな要因となっている。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財政調整基金は平成１６年度から取崩を行っていない。緊急的な財政事情等に備え積み立てし、現水準を維持している。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今後も適切な財政運営に努めることとしたい。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全会計黒字であり、連結実質赤字比率は算定されていないが、簡易水道会計以外は一般会計から繰入を行っている。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病院事業や下水道事業の採算性の確保等経営改善が求められるところである。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6488154</v>
      </c>
      <c r="BO4" s="349"/>
      <c r="BP4" s="349"/>
      <c r="BQ4" s="349"/>
      <c r="BR4" s="349"/>
      <c r="BS4" s="349"/>
      <c r="BT4" s="349"/>
      <c r="BU4" s="350"/>
      <c r="BV4" s="348">
        <v>6086772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8.8000000000000007</v>
      </c>
      <c r="CU4" s="355"/>
      <c r="CV4" s="355"/>
      <c r="CW4" s="355"/>
      <c r="CX4" s="355"/>
      <c r="CY4" s="355"/>
      <c r="CZ4" s="355"/>
      <c r="DA4" s="356"/>
      <c r="DB4" s="354">
        <v>2.9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6131579</v>
      </c>
      <c r="BO5" s="386"/>
      <c r="BP5" s="386"/>
      <c r="BQ5" s="386"/>
      <c r="BR5" s="386"/>
      <c r="BS5" s="386"/>
      <c r="BT5" s="386"/>
      <c r="BU5" s="387"/>
      <c r="BV5" s="385">
        <v>5946646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72.2</v>
      </c>
      <c r="CU5" s="383"/>
      <c r="CV5" s="383"/>
      <c r="CW5" s="383"/>
      <c r="CX5" s="383"/>
      <c r="CY5" s="383"/>
      <c r="CZ5" s="383"/>
      <c r="DA5" s="384"/>
      <c r="DB5" s="382">
        <v>68.099999999999994</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356575</v>
      </c>
      <c r="BO6" s="386"/>
      <c r="BP6" s="386"/>
      <c r="BQ6" s="386"/>
      <c r="BR6" s="386"/>
      <c r="BS6" s="386"/>
      <c r="BT6" s="386"/>
      <c r="BU6" s="387"/>
      <c r="BV6" s="385">
        <v>140126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75.900000000000006</v>
      </c>
      <c r="CU6" s="423"/>
      <c r="CV6" s="423"/>
      <c r="CW6" s="423"/>
      <c r="CX6" s="423"/>
      <c r="CY6" s="423"/>
      <c r="CZ6" s="423"/>
      <c r="DA6" s="424"/>
      <c r="DB6" s="422">
        <v>71.8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77</v>
      </c>
      <c r="AV7" s="418"/>
      <c r="AW7" s="418"/>
      <c r="AX7" s="418"/>
      <c r="AY7" s="419" t="s">
        <v>88</v>
      </c>
      <c r="AZ7" s="420"/>
      <c r="BA7" s="420"/>
      <c r="BB7" s="420"/>
      <c r="BC7" s="420"/>
      <c r="BD7" s="420"/>
      <c r="BE7" s="420"/>
      <c r="BF7" s="420"/>
      <c r="BG7" s="420"/>
      <c r="BH7" s="420"/>
      <c r="BI7" s="420"/>
      <c r="BJ7" s="420"/>
      <c r="BK7" s="420"/>
      <c r="BL7" s="420"/>
      <c r="BM7" s="421"/>
      <c r="BN7" s="385">
        <v>7627</v>
      </c>
      <c r="BO7" s="386"/>
      <c r="BP7" s="386"/>
      <c r="BQ7" s="386"/>
      <c r="BR7" s="386"/>
      <c r="BS7" s="386"/>
      <c r="BT7" s="386"/>
      <c r="BU7" s="387"/>
      <c r="BV7" s="385">
        <v>28636</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3972159</v>
      </c>
      <c r="CU7" s="386"/>
      <c r="CV7" s="386"/>
      <c r="CW7" s="386"/>
      <c r="CX7" s="386"/>
      <c r="CY7" s="386"/>
      <c r="CZ7" s="386"/>
      <c r="DA7" s="387"/>
      <c r="DB7" s="385">
        <v>3899356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77</v>
      </c>
      <c r="AV8" s="418"/>
      <c r="AW8" s="418"/>
      <c r="AX8" s="418"/>
      <c r="AY8" s="419" t="s">
        <v>91</v>
      </c>
      <c r="AZ8" s="420"/>
      <c r="BA8" s="420"/>
      <c r="BB8" s="420"/>
      <c r="BC8" s="420"/>
      <c r="BD8" s="420"/>
      <c r="BE8" s="420"/>
      <c r="BF8" s="420"/>
      <c r="BG8" s="420"/>
      <c r="BH8" s="420"/>
      <c r="BI8" s="420"/>
      <c r="BJ8" s="420"/>
      <c r="BK8" s="420"/>
      <c r="BL8" s="420"/>
      <c r="BM8" s="421"/>
      <c r="BN8" s="385">
        <v>348948</v>
      </c>
      <c r="BO8" s="386"/>
      <c r="BP8" s="386"/>
      <c r="BQ8" s="386"/>
      <c r="BR8" s="386"/>
      <c r="BS8" s="386"/>
      <c r="BT8" s="386"/>
      <c r="BU8" s="387"/>
      <c r="BV8" s="385">
        <v>111490</v>
      </c>
      <c r="BW8" s="386"/>
      <c r="BX8" s="386"/>
      <c r="BY8" s="386"/>
      <c r="BZ8" s="386"/>
      <c r="CA8" s="386"/>
      <c r="CB8" s="386"/>
      <c r="CC8" s="387"/>
      <c r="CD8" s="388" t="s">
        <v>92</v>
      </c>
      <c r="CE8" s="389"/>
      <c r="CF8" s="389"/>
      <c r="CG8" s="389"/>
      <c r="CH8" s="389"/>
      <c r="CI8" s="389"/>
      <c r="CJ8" s="389"/>
      <c r="CK8" s="389"/>
      <c r="CL8" s="389"/>
      <c r="CM8" s="389"/>
      <c r="CN8" s="389"/>
      <c r="CO8" s="389"/>
      <c r="CP8" s="389"/>
      <c r="CQ8" s="389"/>
      <c r="CR8" s="389"/>
      <c r="CS8" s="390"/>
      <c r="CT8" s="425">
        <v>0.2</v>
      </c>
      <c r="CU8" s="426"/>
      <c r="CV8" s="426"/>
      <c r="CW8" s="426"/>
      <c r="CX8" s="426"/>
      <c r="CY8" s="426"/>
      <c r="CZ8" s="426"/>
      <c r="DA8" s="427"/>
      <c r="DB8" s="425">
        <v>0.18</v>
      </c>
      <c r="DC8" s="426"/>
      <c r="DD8" s="426"/>
      <c r="DE8" s="426"/>
      <c r="DF8" s="426"/>
      <c r="DG8" s="426"/>
      <c r="DH8" s="426"/>
      <c r="DI8" s="427"/>
      <c r="DJ8" s="137"/>
      <c r="DK8" s="137"/>
      <c r="DL8" s="137"/>
      <c r="DM8" s="137"/>
      <c r="DN8" s="137"/>
      <c r="DO8" s="137"/>
    </row>
    <row r="9" spans="1:119" ht="18.75" customHeight="1" thickBot="1">
      <c r="A9" s="138"/>
      <c r="B9" s="379" t="s">
        <v>93</v>
      </c>
      <c r="C9" s="380"/>
      <c r="D9" s="380"/>
      <c r="E9" s="380"/>
      <c r="F9" s="380"/>
      <c r="G9" s="380"/>
      <c r="H9" s="380"/>
      <c r="I9" s="380"/>
      <c r="J9" s="380"/>
      <c r="K9" s="428"/>
      <c r="L9" s="429" t="s">
        <v>94</v>
      </c>
      <c r="M9" s="430"/>
      <c r="N9" s="430"/>
      <c r="O9" s="430"/>
      <c r="P9" s="430"/>
      <c r="Q9" s="431"/>
      <c r="R9" s="432">
        <v>5242</v>
      </c>
      <c r="S9" s="433"/>
      <c r="T9" s="433"/>
      <c r="U9" s="433"/>
      <c r="V9" s="434"/>
      <c r="W9" s="342" t="s">
        <v>95</v>
      </c>
      <c r="X9" s="343"/>
      <c r="Y9" s="343"/>
      <c r="Z9" s="343"/>
      <c r="AA9" s="343"/>
      <c r="AB9" s="343"/>
      <c r="AC9" s="343"/>
      <c r="AD9" s="343"/>
      <c r="AE9" s="343"/>
      <c r="AF9" s="343"/>
      <c r="AG9" s="343"/>
      <c r="AH9" s="343"/>
      <c r="AI9" s="343"/>
      <c r="AJ9" s="343"/>
      <c r="AK9" s="343"/>
      <c r="AL9" s="344"/>
      <c r="AM9" s="414" t="s">
        <v>96</v>
      </c>
      <c r="AN9" s="415"/>
      <c r="AO9" s="415"/>
      <c r="AP9" s="415"/>
      <c r="AQ9" s="415"/>
      <c r="AR9" s="415"/>
      <c r="AS9" s="415"/>
      <c r="AT9" s="416"/>
      <c r="AU9" s="417" t="s">
        <v>77</v>
      </c>
      <c r="AV9" s="418"/>
      <c r="AW9" s="418"/>
      <c r="AX9" s="418"/>
      <c r="AY9" s="419" t="s">
        <v>97</v>
      </c>
      <c r="AZ9" s="420"/>
      <c r="BA9" s="420"/>
      <c r="BB9" s="420"/>
      <c r="BC9" s="420"/>
      <c r="BD9" s="420"/>
      <c r="BE9" s="420"/>
      <c r="BF9" s="420"/>
      <c r="BG9" s="420"/>
      <c r="BH9" s="420"/>
      <c r="BI9" s="420"/>
      <c r="BJ9" s="420"/>
      <c r="BK9" s="420"/>
      <c r="BL9" s="420"/>
      <c r="BM9" s="421"/>
      <c r="BN9" s="385">
        <v>237458</v>
      </c>
      <c r="BO9" s="386"/>
      <c r="BP9" s="386"/>
      <c r="BQ9" s="386"/>
      <c r="BR9" s="386"/>
      <c r="BS9" s="386"/>
      <c r="BT9" s="386"/>
      <c r="BU9" s="387"/>
      <c r="BV9" s="385">
        <v>-99952</v>
      </c>
      <c r="BW9" s="386"/>
      <c r="BX9" s="386"/>
      <c r="BY9" s="386"/>
      <c r="BZ9" s="386"/>
      <c r="CA9" s="386"/>
      <c r="CB9" s="386"/>
      <c r="CC9" s="387"/>
      <c r="CD9" s="388" t="s">
        <v>98</v>
      </c>
      <c r="CE9" s="389"/>
      <c r="CF9" s="389"/>
      <c r="CG9" s="389"/>
      <c r="CH9" s="389"/>
      <c r="CI9" s="389"/>
      <c r="CJ9" s="389"/>
      <c r="CK9" s="389"/>
      <c r="CL9" s="389"/>
      <c r="CM9" s="389"/>
      <c r="CN9" s="389"/>
      <c r="CO9" s="389"/>
      <c r="CP9" s="389"/>
      <c r="CQ9" s="389"/>
      <c r="CR9" s="389"/>
      <c r="CS9" s="390"/>
      <c r="CT9" s="382">
        <v>12.6</v>
      </c>
      <c r="CU9" s="383"/>
      <c r="CV9" s="383"/>
      <c r="CW9" s="383"/>
      <c r="CX9" s="383"/>
      <c r="CY9" s="383"/>
      <c r="CZ9" s="383"/>
      <c r="DA9" s="384"/>
      <c r="DB9" s="382">
        <v>13.1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99</v>
      </c>
      <c r="M10" s="415"/>
      <c r="N10" s="415"/>
      <c r="O10" s="415"/>
      <c r="P10" s="415"/>
      <c r="Q10" s="416"/>
      <c r="R10" s="436">
        <v>5646</v>
      </c>
      <c r="S10" s="437"/>
      <c r="T10" s="437"/>
      <c r="U10" s="437"/>
      <c r="V10" s="438"/>
      <c r="W10" s="373"/>
      <c r="X10" s="374"/>
      <c r="Y10" s="374"/>
      <c r="Z10" s="374"/>
      <c r="AA10" s="374"/>
      <c r="AB10" s="374"/>
      <c r="AC10" s="374"/>
      <c r="AD10" s="374"/>
      <c r="AE10" s="374"/>
      <c r="AF10" s="374"/>
      <c r="AG10" s="374"/>
      <c r="AH10" s="374"/>
      <c r="AI10" s="374"/>
      <c r="AJ10" s="374"/>
      <c r="AK10" s="374"/>
      <c r="AL10" s="377"/>
      <c r="AM10" s="414" t="s">
        <v>100</v>
      </c>
      <c r="AN10" s="415"/>
      <c r="AO10" s="415"/>
      <c r="AP10" s="415"/>
      <c r="AQ10" s="415"/>
      <c r="AR10" s="415"/>
      <c r="AS10" s="415"/>
      <c r="AT10" s="416"/>
      <c r="AU10" s="417" t="s">
        <v>101</v>
      </c>
      <c r="AV10" s="418"/>
      <c r="AW10" s="418"/>
      <c r="AX10" s="418"/>
      <c r="AY10" s="419" t="s">
        <v>102</v>
      </c>
      <c r="AZ10" s="420"/>
      <c r="BA10" s="420"/>
      <c r="BB10" s="420"/>
      <c r="BC10" s="420"/>
      <c r="BD10" s="420"/>
      <c r="BE10" s="420"/>
      <c r="BF10" s="420"/>
      <c r="BG10" s="420"/>
      <c r="BH10" s="420"/>
      <c r="BI10" s="420"/>
      <c r="BJ10" s="420"/>
      <c r="BK10" s="420"/>
      <c r="BL10" s="420"/>
      <c r="BM10" s="421"/>
      <c r="BN10" s="385">
        <v>100300</v>
      </c>
      <c r="BO10" s="386"/>
      <c r="BP10" s="386"/>
      <c r="BQ10" s="386"/>
      <c r="BR10" s="386"/>
      <c r="BS10" s="386"/>
      <c r="BT10" s="386"/>
      <c r="BU10" s="387"/>
      <c r="BV10" s="385">
        <v>400</v>
      </c>
      <c r="BW10" s="386"/>
      <c r="BX10" s="386"/>
      <c r="BY10" s="386"/>
      <c r="BZ10" s="386"/>
      <c r="CA10" s="386"/>
      <c r="CB10" s="386"/>
      <c r="CC10" s="38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104</v>
      </c>
      <c r="M11" s="440"/>
      <c r="N11" s="440"/>
      <c r="O11" s="440"/>
      <c r="P11" s="440"/>
      <c r="Q11" s="441"/>
      <c r="R11" s="442" t="s">
        <v>105</v>
      </c>
      <c r="S11" s="443"/>
      <c r="T11" s="443"/>
      <c r="U11" s="443"/>
      <c r="V11" s="444"/>
      <c r="W11" s="373"/>
      <c r="X11" s="374"/>
      <c r="Y11" s="374"/>
      <c r="Z11" s="374"/>
      <c r="AA11" s="374"/>
      <c r="AB11" s="374"/>
      <c r="AC11" s="374"/>
      <c r="AD11" s="374"/>
      <c r="AE11" s="374"/>
      <c r="AF11" s="374"/>
      <c r="AG11" s="374"/>
      <c r="AH11" s="374"/>
      <c r="AI11" s="374"/>
      <c r="AJ11" s="374"/>
      <c r="AK11" s="374"/>
      <c r="AL11" s="377"/>
      <c r="AM11" s="414" t="s">
        <v>106</v>
      </c>
      <c r="AN11" s="415"/>
      <c r="AO11" s="415"/>
      <c r="AP11" s="415"/>
      <c r="AQ11" s="415"/>
      <c r="AR11" s="415"/>
      <c r="AS11" s="415"/>
      <c r="AT11" s="416"/>
      <c r="AU11" s="417" t="s">
        <v>101</v>
      </c>
      <c r="AV11" s="418"/>
      <c r="AW11" s="418"/>
      <c r="AX11" s="418"/>
      <c r="AY11" s="419" t="s">
        <v>107</v>
      </c>
      <c r="AZ11" s="420"/>
      <c r="BA11" s="420"/>
      <c r="BB11" s="420"/>
      <c r="BC11" s="420"/>
      <c r="BD11" s="420"/>
      <c r="BE11" s="420"/>
      <c r="BF11" s="420"/>
      <c r="BG11" s="420"/>
      <c r="BH11" s="420"/>
      <c r="BI11" s="420"/>
      <c r="BJ11" s="420"/>
      <c r="BK11" s="420"/>
      <c r="BL11" s="420"/>
      <c r="BM11" s="421"/>
      <c r="BN11" s="385" t="s">
        <v>108</v>
      </c>
      <c r="BO11" s="386"/>
      <c r="BP11" s="386"/>
      <c r="BQ11" s="386"/>
      <c r="BR11" s="386"/>
      <c r="BS11" s="386"/>
      <c r="BT11" s="386"/>
      <c r="BU11" s="387"/>
      <c r="BV11" s="385" t="s">
        <v>108</v>
      </c>
      <c r="BW11" s="386"/>
      <c r="BX11" s="386"/>
      <c r="BY11" s="386"/>
      <c r="BZ11" s="386"/>
      <c r="CA11" s="386"/>
      <c r="CB11" s="386"/>
      <c r="CC11" s="387"/>
      <c r="CD11" s="388" t="s">
        <v>109</v>
      </c>
      <c r="CE11" s="389"/>
      <c r="CF11" s="389"/>
      <c r="CG11" s="389"/>
      <c r="CH11" s="389"/>
      <c r="CI11" s="389"/>
      <c r="CJ11" s="389"/>
      <c r="CK11" s="389"/>
      <c r="CL11" s="389"/>
      <c r="CM11" s="389"/>
      <c r="CN11" s="389"/>
      <c r="CO11" s="389"/>
      <c r="CP11" s="389"/>
      <c r="CQ11" s="389"/>
      <c r="CR11" s="389"/>
      <c r="CS11" s="390"/>
      <c r="CT11" s="425" t="s">
        <v>108</v>
      </c>
      <c r="CU11" s="426"/>
      <c r="CV11" s="426"/>
      <c r="CW11" s="426"/>
      <c r="CX11" s="426"/>
      <c r="CY11" s="426"/>
      <c r="CZ11" s="426"/>
      <c r="DA11" s="427"/>
      <c r="DB11" s="425" t="s">
        <v>108</v>
      </c>
      <c r="DC11" s="426"/>
      <c r="DD11" s="426"/>
      <c r="DE11" s="426"/>
      <c r="DF11" s="426"/>
      <c r="DG11" s="426"/>
      <c r="DH11" s="426"/>
      <c r="DI11" s="427"/>
      <c r="DJ11" s="137"/>
      <c r="DK11" s="137"/>
      <c r="DL11" s="137"/>
      <c r="DM11" s="137"/>
      <c r="DN11" s="137"/>
      <c r="DO11" s="137"/>
    </row>
    <row r="12" spans="1:119" ht="18.75" customHeight="1">
      <c r="A12" s="138"/>
      <c r="B12" s="445" t="s">
        <v>110</v>
      </c>
      <c r="C12" s="446"/>
      <c r="D12" s="446"/>
      <c r="E12" s="446"/>
      <c r="F12" s="446"/>
      <c r="G12" s="446"/>
      <c r="H12" s="446"/>
      <c r="I12" s="446"/>
      <c r="J12" s="446"/>
      <c r="K12" s="447"/>
      <c r="L12" s="454" t="s">
        <v>111</v>
      </c>
      <c r="M12" s="455"/>
      <c r="N12" s="455"/>
      <c r="O12" s="455"/>
      <c r="P12" s="455"/>
      <c r="Q12" s="456"/>
      <c r="R12" s="457">
        <v>5411</v>
      </c>
      <c r="S12" s="458"/>
      <c r="T12" s="458"/>
      <c r="U12" s="458"/>
      <c r="V12" s="459"/>
      <c r="W12" s="460" t="s">
        <v>1</v>
      </c>
      <c r="X12" s="418"/>
      <c r="Y12" s="418"/>
      <c r="Z12" s="418"/>
      <c r="AA12" s="418"/>
      <c r="AB12" s="461"/>
      <c r="AC12" s="417" t="s">
        <v>112</v>
      </c>
      <c r="AD12" s="418"/>
      <c r="AE12" s="418"/>
      <c r="AF12" s="418"/>
      <c r="AG12" s="461"/>
      <c r="AH12" s="417" t="s">
        <v>113</v>
      </c>
      <c r="AI12" s="418"/>
      <c r="AJ12" s="418"/>
      <c r="AK12" s="418"/>
      <c r="AL12" s="462"/>
      <c r="AM12" s="414" t="s">
        <v>114</v>
      </c>
      <c r="AN12" s="415"/>
      <c r="AO12" s="415"/>
      <c r="AP12" s="415"/>
      <c r="AQ12" s="415"/>
      <c r="AR12" s="415"/>
      <c r="AS12" s="415"/>
      <c r="AT12" s="416"/>
      <c r="AU12" s="417" t="s">
        <v>115</v>
      </c>
      <c r="AV12" s="418"/>
      <c r="AW12" s="418"/>
      <c r="AX12" s="418"/>
      <c r="AY12" s="419" t="s">
        <v>116</v>
      </c>
      <c r="AZ12" s="420"/>
      <c r="BA12" s="420"/>
      <c r="BB12" s="420"/>
      <c r="BC12" s="420"/>
      <c r="BD12" s="420"/>
      <c r="BE12" s="420"/>
      <c r="BF12" s="420"/>
      <c r="BG12" s="420"/>
      <c r="BH12" s="420"/>
      <c r="BI12" s="420"/>
      <c r="BJ12" s="420"/>
      <c r="BK12" s="420"/>
      <c r="BL12" s="420"/>
      <c r="BM12" s="421"/>
      <c r="BN12" s="385" t="s">
        <v>117</v>
      </c>
      <c r="BO12" s="386"/>
      <c r="BP12" s="386"/>
      <c r="BQ12" s="386"/>
      <c r="BR12" s="386"/>
      <c r="BS12" s="386"/>
      <c r="BT12" s="386"/>
      <c r="BU12" s="387"/>
      <c r="BV12" s="385" t="s">
        <v>117</v>
      </c>
      <c r="BW12" s="386"/>
      <c r="BX12" s="386"/>
      <c r="BY12" s="386"/>
      <c r="BZ12" s="386"/>
      <c r="CA12" s="386"/>
      <c r="CB12" s="386"/>
      <c r="CC12" s="387"/>
      <c r="CD12" s="388" t="s">
        <v>118</v>
      </c>
      <c r="CE12" s="389"/>
      <c r="CF12" s="389"/>
      <c r="CG12" s="389"/>
      <c r="CH12" s="389"/>
      <c r="CI12" s="389"/>
      <c r="CJ12" s="389"/>
      <c r="CK12" s="389"/>
      <c r="CL12" s="389"/>
      <c r="CM12" s="389"/>
      <c r="CN12" s="389"/>
      <c r="CO12" s="389"/>
      <c r="CP12" s="389"/>
      <c r="CQ12" s="389"/>
      <c r="CR12" s="389"/>
      <c r="CS12" s="390"/>
      <c r="CT12" s="425" t="s">
        <v>117</v>
      </c>
      <c r="CU12" s="426"/>
      <c r="CV12" s="426"/>
      <c r="CW12" s="426"/>
      <c r="CX12" s="426"/>
      <c r="CY12" s="426"/>
      <c r="CZ12" s="426"/>
      <c r="DA12" s="427"/>
      <c r="DB12" s="425" t="s">
        <v>117</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119</v>
      </c>
      <c r="N13" s="474"/>
      <c r="O13" s="474"/>
      <c r="P13" s="474"/>
      <c r="Q13" s="475"/>
      <c r="R13" s="466">
        <v>5383</v>
      </c>
      <c r="S13" s="467"/>
      <c r="T13" s="467"/>
      <c r="U13" s="467"/>
      <c r="V13" s="468"/>
      <c r="W13" s="401" t="s">
        <v>120</v>
      </c>
      <c r="X13" s="402"/>
      <c r="Y13" s="402"/>
      <c r="Z13" s="402"/>
      <c r="AA13" s="402"/>
      <c r="AB13" s="392"/>
      <c r="AC13" s="436">
        <v>1005</v>
      </c>
      <c r="AD13" s="437"/>
      <c r="AE13" s="437"/>
      <c r="AF13" s="437"/>
      <c r="AG13" s="476"/>
      <c r="AH13" s="436">
        <v>1027</v>
      </c>
      <c r="AI13" s="437"/>
      <c r="AJ13" s="437"/>
      <c r="AK13" s="437"/>
      <c r="AL13" s="438"/>
      <c r="AM13" s="414" t="s">
        <v>121</v>
      </c>
      <c r="AN13" s="415"/>
      <c r="AO13" s="415"/>
      <c r="AP13" s="415"/>
      <c r="AQ13" s="415"/>
      <c r="AR13" s="415"/>
      <c r="AS13" s="415"/>
      <c r="AT13" s="416"/>
      <c r="AU13" s="417" t="s">
        <v>122</v>
      </c>
      <c r="AV13" s="418"/>
      <c r="AW13" s="418"/>
      <c r="AX13" s="418"/>
      <c r="AY13" s="419" t="s">
        <v>123</v>
      </c>
      <c r="AZ13" s="420"/>
      <c r="BA13" s="420"/>
      <c r="BB13" s="420"/>
      <c r="BC13" s="420"/>
      <c r="BD13" s="420"/>
      <c r="BE13" s="420"/>
      <c r="BF13" s="420"/>
      <c r="BG13" s="420"/>
      <c r="BH13" s="420"/>
      <c r="BI13" s="420"/>
      <c r="BJ13" s="420"/>
      <c r="BK13" s="420"/>
      <c r="BL13" s="420"/>
      <c r="BM13" s="421"/>
      <c r="BN13" s="385">
        <v>337758</v>
      </c>
      <c r="BO13" s="386"/>
      <c r="BP13" s="386"/>
      <c r="BQ13" s="386"/>
      <c r="BR13" s="386"/>
      <c r="BS13" s="386"/>
      <c r="BT13" s="386"/>
      <c r="BU13" s="387"/>
      <c r="BV13" s="385">
        <v>-99552</v>
      </c>
      <c r="BW13" s="386"/>
      <c r="BX13" s="386"/>
      <c r="BY13" s="386"/>
      <c r="BZ13" s="386"/>
      <c r="CA13" s="386"/>
      <c r="CB13" s="386"/>
      <c r="CC13" s="387"/>
      <c r="CD13" s="388" t="s">
        <v>124</v>
      </c>
      <c r="CE13" s="389"/>
      <c r="CF13" s="389"/>
      <c r="CG13" s="389"/>
      <c r="CH13" s="389"/>
      <c r="CI13" s="389"/>
      <c r="CJ13" s="389"/>
      <c r="CK13" s="389"/>
      <c r="CL13" s="389"/>
      <c r="CM13" s="389"/>
      <c r="CN13" s="389"/>
      <c r="CO13" s="389"/>
      <c r="CP13" s="389"/>
      <c r="CQ13" s="389"/>
      <c r="CR13" s="389"/>
      <c r="CS13" s="390"/>
      <c r="CT13" s="382">
        <v>8.3000000000000007</v>
      </c>
      <c r="CU13" s="383"/>
      <c r="CV13" s="383"/>
      <c r="CW13" s="383"/>
      <c r="CX13" s="383"/>
      <c r="CY13" s="383"/>
      <c r="CZ13" s="383"/>
      <c r="DA13" s="384"/>
      <c r="DB13" s="382">
        <v>9.5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125</v>
      </c>
      <c r="M14" s="464"/>
      <c r="N14" s="464"/>
      <c r="O14" s="464"/>
      <c r="P14" s="464"/>
      <c r="Q14" s="465"/>
      <c r="R14" s="466">
        <v>5460</v>
      </c>
      <c r="S14" s="467"/>
      <c r="T14" s="467"/>
      <c r="U14" s="467"/>
      <c r="V14" s="468"/>
      <c r="W14" s="375"/>
      <c r="X14" s="376"/>
      <c r="Y14" s="376"/>
      <c r="Z14" s="376"/>
      <c r="AA14" s="376"/>
      <c r="AB14" s="365"/>
      <c r="AC14" s="469">
        <v>32.700000000000003</v>
      </c>
      <c r="AD14" s="470"/>
      <c r="AE14" s="470"/>
      <c r="AF14" s="470"/>
      <c r="AG14" s="471"/>
      <c r="AH14" s="469">
        <v>31.6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126</v>
      </c>
      <c r="CE14" s="478"/>
      <c r="CF14" s="478"/>
      <c r="CG14" s="478"/>
      <c r="CH14" s="478"/>
      <c r="CI14" s="478"/>
      <c r="CJ14" s="478"/>
      <c r="CK14" s="478"/>
      <c r="CL14" s="478"/>
      <c r="CM14" s="478"/>
      <c r="CN14" s="478"/>
      <c r="CO14" s="478"/>
      <c r="CP14" s="478"/>
      <c r="CQ14" s="478"/>
      <c r="CR14" s="478"/>
      <c r="CS14" s="479"/>
      <c r="CT14" s="480" t="s">
        <v>117</v>
      </c>
      <c r="CU14" s="481"/>
      <c r="CV14" s="481"/>
      <c r="CW14" s="481"/>
      <c r="CX14" s="481"/>
      <c r="CY14" s="481"/>
      <c r="CZ14" s="481"/>
      <c r="DA14" s="482"/>
      <c r="DB14" s="480" t="s">
        <v>117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119</v>
      </c>
      <c r="N15" s="474"/>
      <c r="O15" s="474"/>
      <c r="P15" s="474"/>
      <c r="Q15" s="475"/>
      <c r="R15" s="466">
        <v>5430</v>
      </c>
      <c r="S15" s="467"/>
      <c r="T15" s="467"/>
      <c r="U15" s="467"/>
      <c r="V15" s="468"/>
      <c r="W15" s="401" t="s">
        <v>127</v>
      </c>
      <c r="X15" s="402"/>
      <c r="Y15" s="402"/>
      <c r="Z15" s="402"/>
      <c r="AA15" s="402"/>
      <c r="AB15" s="392"/>
      <c r="AC15" s="436">
        <v>518</v>
      </c>
      <c r="AD15" s="437"/>
      <c r="AE15" s="437"/>
      <c r="AF15" s="437"/>
      <c r="AG15" s="476"/>
      <c r="AH15" s="436">
        <v>616</v>
      </c>
      <c r="AI15" s="437"/>
      <c r="AJ15" s="437"/>
      <c r="AK15" s="437"/>
      <c r="AL15" s="438"/>
      <c r="AM15" s="414"/>
      <c r="AN15" s="415"/>
      <c r="AO15" s="415"/>
      <c r="AP15" s="415"/>
      <c r="AQ15" s="415"/>
      <c r="AR15" s="415"/>
      <c r="AS15" s="415"/>
      <c r="AT15" s="416"/>
      <c r="AU15" s="417"/>
      <c r="AV15" s="418"/>
      <c r="AW15" s="418"/>
      <c r="AX15" s="418"/>
      <c r="AY15" s="345" t="s">
        <v>128</v>
      </c>
      <c r="AZ15" s="346"/>
      <c r="BA15" s="346"/>
      <c r="BB15" s="346"/>
      <c r="BC15" s="346"/>
      <c r="BD15" s="346"/>
      <c r="BE15" s="346"/>
      <c r="BF15" s="346"/>
      <c r="BG15" s="346"/>
      <c r="BH15" s="346"/>
      <c r="BI15" s="346"/>
      <c r="BJ15" s="346"/>
      <c r="BK15" s="346"/>
      <c r="BL15" s="346"/>
      <c r="BM15" s="347"/>
      <c r="BN15" s="348">
        <v>750542</v>
      </c>
      <c r="BO15" s="349"/>
      <c r="BP15" s="349"/>
      <c r="BQ15" s="349"/>
      <c r="BR15" s="349"/>
      <c r="BS15" s="349"/>
      <c r="BT15" s="349"/>
      <c r="BU15" s="350"/>
      <c r="BV15" s="348">
        <v>686076</v>
      </c>
      <c r="BW15" s="349"/>
      <c r="BX15" s="349"/>
      <c r="BY15" s="349"/>
      <c r="BZ15" s="349"/>
      <c r="CA15" s="349"/>
      <c r="CB15" s="349"/>
      <c r="CC15" s="350"/>
      <c r="CD15" s="483" t="s">
        <v>129</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130</v>
      </c>
      <c r="M16" s="494"/>
      <c r="N16" s="494"/>
      <c r="O16" s="494"/>
      <c r="P16" s="494"/>
      <c r="Q16" s="495"/>
      <c r="R16" s="486" t="s">
        <v>131</v>
      </c>
      <c r="S16" s="487"/>
      <c r="T16" s="487"/>
      <c r="U16" s="487"/>
      <c r="V16" s="488"/>
      <c r="W16" s="375"/>
      <c r="X16" s="376"/>
      <c r="Y16" s="376"/>
      <c r="Z16" s="376"/>
      <c r="AA16" s="376"/>
      <c r="AB16" s="365"/>
      <c r="AC16" s="469">
        <v>16.8</v>
      </c>
      <c r="AD16" s="470"/>
      <c r="AE16" s="470"/>
      <c r="AF16" s="470"/>
      <c r="AG16" s="471"/>
      <c r="AH16" s="469">
        <v>19</v>
      </c>
      <c r="AI16" s="470"/>
      <c r="AJ16" s="470"/>
      <c r="AK16" s="470"/>
      <c r="AL16" s="472"/>
      <c r="AM16" s="414"/>
      <c r="AN16" s="415"/>
      <c r="AO16" s="415"/>
      <c r="AP16" s="415"/>
      <c r="AQ16" s="415"/>
      <c r="AR16" s="415"/>
      <c r="AS16" s="415"/>
      <c r="AT16" s="416"/>
      <c r="AU16" s="417"/>
      <c r="AV16" s="418"/>
      <c r="AW16" s="418"/>
      <c r="AX16" s="418"/>
      <c r="AY16" s="419" t="s">
        <v>132</v>
      </c>
      <c r="AZ16" s="420"/>
      <c r="BA16" s="420"/>
      <c r="BB16" s="420"/>
      <c r="BC16" s="420"/>
      <c r="BD16" s="420"/>
      <c r="BE16" s="420"/>
      <c r="BF16" s="420"/>
      <c r="BG16" s="420"/>
      <c r="BH16" s="420"/>
      <c r="BI16" s="420"/>
      <c r="BJ16" s="420"/>
      <c r="BK16" s="420"/>
      <c r="BL16" s="420"/>
      <c r="BM16" s="421"/>
      <c r="BN16" s="385">
        <v>3590240</v>
      </c>
      <c r="BO16" s="386"/>
      <c r="BP16" s="386"/>
      <c r="BQ16" s="386"/>
      <c r="BR16" s="386"/>
      <c r="BS16" s="386"/>
      <c r="BT16" s="386"/>
      <c r="BU16" s="387"/>
      <c r="BV16" s="385">
        <v>3512411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133</v>
      </c>
      <c r="N17" s="490"/>
      <c r="O17" s="490"/>
      <c r="P17" s="490"/>
      <c r="Q17" s="491"/>
      <c r="R17" s="486" t="s">
        <v>131</v>
      </c>
      <c r="S17" s="487"/>
      <c r="T17" s="487"/>
      <c r="U17" s="487"/>
      <c r="V17" s="488"/>
      <c r="W17" s="401" t="s">
        <v>134</v>
      </c>
      <c r="X17" s="402"/>
      <c r="Y17" s="402"/>
      <c r="Z17" s="402"/>
      <c r="AA17" s="402"/>
      <c r="AB17" s="392"/>
      <c r="AC17" s="436">
        <v>1552</v>
      </c>
      <c r="AD17" s="437"/>
      <c r="AE17" s="437"/>
      <c r="AF17" s="437"/>
      <c r="AG17" s="476"/>
      <c r="AH17" s="436">
        <v>1598</v>
      </c>
      <c r="AI17" s="437"/>
      <c r="AJ17" s="437"/>
      <c r="AK17" s="437"/>
      <c r="AL17" s="438"/>
      <c r="AM17" s="414"/>
      <c r="AN17" s="415"/>
      <c r="AO17" s="415"/>
      <c r="AP17" s="415"/>
      <c r="AQ17" s="415"/>
      <c r="AR17" s="415"/>
      <c r="AS17" s="415"/>
      <c r="AT17" s="416"/>
      <c r="AU17" s="417"/>
      <c r="AV17" s="418"/>
      <c r="AW17" s="418"/>
      <c r="AX17" s="418"/>
      <c r="AY17" s="419" t="s">
        <v>135</v>
      </c>
      <c r="AZ17" s="420"/>
      <c r="BA17" s="420"/>
      <c r="BB17" s="420"/>
      <c r="BC17" s="420"/>
      <c r="BD17" s="420"/>
      <c r="BE17" s="420"/>
      <c r="BF17" s="420"/>
      <c r="BG17" s="420"/>
      <c r="BH17" s="420"/>
      <c r="BI17" s="420"/>
      <c r="BJ17" s="420"/>
      <c r="BK17" s="420"/>
      <c r="BL17" s="420"/>
      <c r="BM17" s="421"/>
      <c r="BN17" s="385">
        <v>936488</v>
      </c>
      <c r="BO17" s="386"/>
      <c r="BP17" s="386"/>
      <c r="BQ17" s="386"/>
      <c r="BR17" s="386"/>
      <c r="BS17" s="386"/>
      <c r="BT17" s="386"/>
      <c r="BU17" s="387"/>
      <c r="BV17" s="385">
        <v>868515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136</v>
      </c>
      <c r="C18" s="428"/>
      <c r="D18" s="428"/>
      <c r="E18" s="497"/>
      <c r="F18" s="497"/>
      <c r="G18" s="497"/>
      <c r="H18" s="497"/>
      <c r="I18" s="497"/>
      <c r="J18" s="497"/>
      <c r="K18" s="497"/>
      <c r="L18" s="498">
        <v>624.67999999999995</v>
      </c>
      <c r="M18" s="498"/>
      <c r="N18" s="498"/>
      <c r="O18" s="498"/>
      <c r="P18" s="498"/>
      <c r="Q18" s="498"/>
      <c r="R18" s="499"/>
      <c r="S18" s="499"/>
      <c r="T18" s="499"/>
      <c r="U18" s="499"/>
      <c r="V18" s="500"/>
      <c r="W18" s="403"/>
      <c r="X18" s="404"/>
      <c r="Y18" s="404"/>
      <c r="Z18" s="404"/>
      <c r="AA18" s="404"/>
      <c r="AB18" s="395"/>
      <c r="AC18" s="501">
        <v>50.5</v>
      </c>
      <c r="AD18" s="502"/>
      <c r="AE18" s="502"/>
      <c r="AF18" s="502"/>
      <c r="AG18" s="503"/>
      <c r="AH18" s="501">
        <v>49.2</v>
      </c>
      <c r="AI18" s="502"/>
      <c r="AJ18" s="502"/>
      <c r="AK18" s="502"/>
      <c r="AL18" s="504"/>
      <c r="AM18" s="414"/>
      <c r="AN18" s="415"/>
      <c r="AO18" s="415"/>
      <c r="AP18" s="415"/>
      <c r="AQ18" s="415"/>
      <c r="AR18" s="415"/>
      <c r="AS18" s="415"/>
      <c r="AT18" s="416"/>
      <c r="AU18" s="417"/>
      <c r="AV18" s="418"/>
      <c r="AW18" s="418"/>
      <c r="AX18" s="418"/>
      <c r="AY18" s="419" t="s">
        <v>137</v>
      </c>
      <c r="AZ18" s="420"/>
      <c r="BA18" s="420"/>
      <c r="BB18" s="420"/>
      <c r="BC18" s="420"/>
      <c r="BD18" s="420"/>
      <c r="BE18" s="420"/>
      <c r="BF18" s="420"/>
      <c r="BG18" s="420"/>
      <c r="BH18" s="420"/>
      <c r="BI18" s="420"/>
      <c r="BJ18" s="420"/>
      <c r="BK18" s="420"/>
      <c r="BL18" s="420"/>
      <c r="BM18" s="421"/>
      <c r="BN18" s="385">
        <v>2891510</v>
      </c>
      <c r="BO18" s="386"/>
      <c r="BP18" s="386"/>
      <c r="BQ18" s="386"/>
      <c r="BR18" s="386"/>
      <c r="BS18" s="386"/>
      <c r="BT18" s="386"/>
      <c r="BU18" s="387"/>
      <c r="BV18" s="385">
        <v>2684162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138</v>
      </c>
      <c r="C19" s="428"/>
      <c r="D19" s="428"/>
      <c r="E19" s="497"/>
      <c r="F19" s="497"/>
      <c r="G19" s="497"/>
      <c r="H19" s="497"/>
      <c r="I19" s="497"/>
      <c r="J19" s="497"/>
      <c r="K19" s="497"/>
      <c r="L19" s="505">
        <v>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139</v>
      </c>
      <c r="AZ19" s="420"/>
      <c r="BA19" s="420"/>
      <c r="BB19" s="420"/>
      <c r="BC19" s="420"/>
      <c r="BD19" s="420"/>
      <c r="BE19" s="420"/>
      <c r="BF19" s="420"/>
      <c r="BG19" s="420"/>
      <c r="BH19" s="420"/>
      <c r="BI19" s="420"/>
      <c r="BJ19" s="420"/>
      <c r="BK19" s="420"/>
      <c r="BL19" s="420"/>
      <c r="BM19" s="421"/>
      <c r="BN19" s="385">
        <v>4466611</v>
      </c>
      <c r="BO19" s="386"/>
      <c r="BP19" s="386"/>
      <c r="BQ19" s="386"/>
      <c r="BR19" s="386"/>
      <c r="BS19" s="386"/>
      <c r="BT19" s="386"/>
      <c r="BU19" s="387"/>
      <c r="BV19" s="385">
        <v>4493000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140</v>
      </c>
      <c r="C20" s="428"/>
      <c r="D20" s="428"/>
      <c r="E20" s="497"/>
      <c r="F20" s="497"/>
      <c r="G20" s="497"/>
      <c r="H20" s="497"/>
      <c r="I20" s="497"/>
      <c r="J20" s="497"/>
      <c r="K20" s="497"/>
      <c r="L20" s="505">
        <v>2169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141</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142</v>
      </c>
      <c r="C22" s="516"/>
      <c r="D22" s="517"/>
      <c r="E22" s="397" t="s">
        <v>1</v>
      </c>
      <c r="F22" s="402"/>
      <c r="G22" s="402"/>
      <c r="H22" s="402"/>
      <c r="I22" s="402"/>
      <c r="J22" s="402"/>
      <c r="K22" s="392"/>
      <c r="L22" s="397" t="s">
        <v>143</v>
      </c>
      <c r="M22" s="402"/>
      <c r="N22" s="402"/>
      <c r="O22" s="402"/>
      <c r="P22" s="392"/>
      <c r="Q22" s="524" t="s">
        <v>144</v>
      </c>
      <c r="R22" s="525"/>
      <c r="S22" s="525"/>
      <c r="T22" s="525"/>
      <c r="U22" s="525"/>
      <c r="V22" s="526"/>
      <c r="W22" s="530" t="s">
        <v>145</v>
      </c>
      <c r="X22" s="516"/>
      <c r="Y22" s="517"/>
      <c r="Z22" s="397" t="s">
        <v>1</v>
      </c>
      <c r="AA22" s="402"/>
      <c r="AB22" s="402"/>
      <c r="AC22" s="402"/>
      <c r="AD22" s="402"/>
      <c r="AE22" s="402"/>
      <c r="AF22" s="402"/>
      <c r="AG22" s="392"/>
      <c r="AH22" s="543" t="s">
        <v>146</v>
      </c>
      <c r="AI22" s="402"/>
      <c r="AJ22" s="402"/>
      <c r="AK22" s="402"/>
      <c r="AL22" s="392"/>
      <c r="AM22" s="543" t="s">
        <v>147</v>
      </c>
      <c r="AN22" s="544"/>
      <c r="AO22" s="544"/>
      <c r="AP22" s="544"/>
      <c r="AQ22" s="544"/>
      <c r="AR22" s="545"/>
      <c r="AS22" s="524" t="s">
        <v>144</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148</v>
      </c>
      <c r="AZ23" s="346"/>
      <c r="BA23" s="346"/>
      <c r="BB23" s="346"/>
      <c r="BC23" s="346"/>
      <c r="BD23" s="346"/>
      <c r="BE23" s="346"/>
      <c r="BF23" s="346"/>
      <c r="BG23" s="346"/>
      <c r="BH23" s="346"/>
      <c r="BI23" s="346"/>
      <c r="BJ23" s="346"/>
      <c r="BK23" s="346"/>
      <c r="BL23" s="346"/>
      <c r="BM23" s="347"/>
      <c r="BN23" s="385">
        <v>6564625</v>
      </c>
      <c r="BO23" s="386"/>
      <c r="BP23" s="386"/>
      <c r="BQ23" s="386"/>
      <c r="BR23" s="386"/>
      <c r="BS23" s="386"/>
      <c r="BT23" s="386"/>
      <c r="BU23" s="387"/>
      <c r="BV23" s="385">
        <v>6471325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149</v>
      </c>
      <c r="F24" s="415"/>
      <c r="G24" s="415"/>
      <c r="H24" s="415"/>
      <c r="I24" s="415"/>
      <c r="J24" s="415"/>
      <c r="K24" s="416"/>
      <c r="L24" s="436">
        <v>1</v>
      </c>
      <c r="M24" s="437"/>
      <c r="N24" s="437"/>
      <c r="O24" s="437"/>
      <c r="P24" s="476"/>
      <c r="Q24" s="436">
        <v>7450</v>
      </c>
      <c r="R24" s="437"/>
      <c r="S24" s="437"/>
      <c r="T24" s="437"/>
      <c r="U24" s="437"/>
      <c r="V24" s="476"/>
      <c r="W24" s="531"/>
      <c r="X24" s="519"/>
      <c r="Y24" s="520"/>
      <c r="Z24" s="435" t="s">
        <v>150</v>
      </c>
      <c r="AA24" s="415"/>
      <c r="AB24" s="415"/>
      <c r="AC24" s="415"/>
      <c r="AD24" s="415"/>
      <c r="AE24" s="415"/>
      <c r="AF24" s="415"/>
      <c r="AG24" s="416"/>
      <c r="AH24" s="436">
        <v>106</v>
      </c>
      <c r="AI24" s="437"/>
      <c r="AJ24" s="437"/>
      <c r="AK24" s="437"/>
      <c r="AL24" s="476"/>
      <c r="AM24" s="436">
        <v>310156</v>
      </c>
      <c r="AN24" s="437"/>
      <c r="AO24" s="437"/>
      <c r="AP24" s="437"/>
      <c r="AQ24" s="437"/>
      <c r="AR24" s="476"/>
      <c r="AS24" s="436">
        <v>2926</v>
      </c>
      <c r="AT24" s="437"/>
      <c r="AU24" s="437"/>
      <c r="AV24" s="437"/>
      <c r="AW24" s="437"/>
      <c r="AX24" s="438"/>
      <c r="AY24" s="551" t="s">
        <v>151</v>
      </c>
      <c r="AZ24" s="552"/>
      <c r="BA24" s="552"/>
      <c r="BB24" s="552"/>
      <c r="BC24" s="552"/>
      <c r="BD24" s="552"/>
      <c r="BE24" s="552"/>
      <c r="BF24" s="552"/>
      <c r="BG24" s="552"/>
      <c r="BH24" s="552"/>
      <c r="BI24" s="552"/>
      <c r="BJ24" s="552"/>
      <c r="BK24" s="552"/>
      <c r="BL24" s="552"/>
      <c r="BM24" s="553"/>
      <c r="BN24" s="385">
        <v>6429507</v>
      </c>
      <c r="BO24" s="386"/>
      <c r="BP24" s="386"/>
      <c r="BQ24" s="386"/>
      <c r="BR24" s="386"/>
      <c r="BS24" s="386"/>
      <c r="BT24" s="386"/>
      <c r="BU24" s="387"/>
      <c r="BV24" s="385">
        <v>6310787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152</v>
      </c>
      <c r="F25" s="415"/>
      <c r="G25" s="415"/>
      <c r="H25" s="415"/>
      <c r="I25" s="415"/>
      <c r="J25" s="415"/>
      <c r="K25" s="416"/>
      <c r="L25" s="436">
        <v>1</v>
      </c>
      <c r="M25" s="437"/>
      <c r="N25" s="437"/>
      <c r="O25" s="437"/>
      <c r="P25" s="476"/>
      <c r="Q25" s="436">
        <v>6100</v>
      </c>
      <c r="R25" s="437"/>
      <c r="S25" s="437"/>
      <c r="T25" s="437"/>
      <c r="U25" s="437"/>
      <c r="V25" s="476"/>
      <c r="W25" s="531"/>
      <c r="X25" s="519"/>
      <c r="Y25" s="520"/>
      <c r="Z25" s="435" t="s">
        <v>153</v>
      </c>
      <c r="AA25" s="415"/>
      <c r="AB25" s="415"/>
      <c r="AC25" s="415"/>
      <c r="AD25" s="415"/>
      <c r="AE25" s="415"/>
      <c r="AF25" s="415"/>
      <c r="AG25" s="416"/>
      <c r="AH25" s="436" t="s">
        <v>117</v>
      </c>
      <c r="AI25" s="437"/>
      <c r="AJ25" s="437"/>
      <c r="AK25" s="437"/>
      <c r="AL25" s="476"/>
      <c r="AM25" s="436" t="s">
        <v>117</v>
      </c>
      <c r="AN25" s="437"/>
      <c r="AO25" s="437"/>
      <c r="AP25" s="437"/>
      <c r="AQ25" s="437"/>
      <c r="AR25" s="476"/>
      <c r="AS25" s="436" t="s">
        <v>117</v>
      </c>
      <c r="AT25" s="437"/>
      <c r="AU25" s="437"/>
      <c r="AV25" s="437"/>
      <c r="AW25" s="437"/>
      <c r="AX25" s="438"/>
      <c r="AY25" s="345" t="s">
        <v>154</v>
      </c>
      <c r="AZ25" s="346"/>
      <c r="BA25" s="346"/>
      <c r="BB25" s="346"/>
      <c r="BC25" s="346"/>
      <c r="BD25" s="346"/>
      <c r="BE25" s="346"/>
      <c r="BF25" s="346"/>
      <c r="BG25" s="346"/>
      <c r="BH25" s="346"/>
      <c r="BI25" s="346"/>
      <c r="BJ25" s="346"/>
      <c r="BK25" s="346"/>
      <c r="BL25" s="346"/>
      <c r="BM25" s="347"/>
      <c r="BN25" s="348">
        <v>406285</v>
      </c>
      <c r="BO25" s="349"/>
      <c r="BP25" s="349"/>
      <c r="BQ25" s="349"/>
      <c r="BR25" s="349"/>
      <c r="BS25" s="349"/>
      <c r="BT25" s="349"/>
      <c r="BU25" s="350"/>
      <c r="BV25" s="348">
        <v>739394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155</v>
      </c>
      <c r="F26" s="415"/>
      <c r="G26" s="415"/>
      <c r="H26" s="415"/>
      <c r="I26" s="415"/>
      <c r="J26" s="415"/>
      <c r="K26" s="416"/>
      <c r="L26" s="436">
        <v>1</v>
      </c>
      <c r="M26" s="437"/>
      <c r="N26" s="437"/>
      <c r="O26" s="437"/>
      <c r="P26" s="476"/>
      <c r="Q26" s="436">
        <v>5620</v>
      </c>
      <c r="R26" s="437"/>
      <c r="S26" s="437"/>
      <c r="T26" s="437"/>
      <c r="U26" s="437"/>
      <c r="V26" s="476"/>
      <c r="W26" s="531"/>
      <c r="X26" s="519"/>
      <c r="Y26" s="520"/>
      <c r="Z26" s="435" t="s">
        <v>156</v>
      </c>
      <c r="AA26" s="541"/>
      <c r="AB26" s="541"/>
      <c r="AC26" s="541"/>
      <c r="AD26" s="541"/>
      <c r="AE26" s="541"/>
      <c r="AF26" s="541"/>
      <c r="AG26" s="542"/>
      <c r="AH26" s="436">
        <v>2</v>
      </c>
      <c r="AI26" s="437"/>
      <c r="AJ26" s="437"/>
      <c r="AK26" s="437"/>
      <c r="AL26" s="476"/>
      <c r="AM26" s="436" t="s">
        <v>157</v>
      </c>
      <c r="AN26" s="437"/>
      <c r="AO26" s="437"/>
      <c r="AP26" s="437"/>
      <c r="AQ26" s="437"/>
      <c r="AR26" s="476"/>
      <c r="AS26" s="436" t="s">
        <v>157</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117</v>
      </c>
      <c r="BO26" s="386"/>
      <c r="BP26" s="386"/>
      <c r="BQ26" s="386"/>
      <c r="BR26" s="386"/>
      <c r="BS26" s="386"/>
      <c r="BT26" s="386"/>
      <c r="BU26" s="387"/>
      <c r="BV26" s="385" t="s">
        <v>117</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159</v>
      </c>
      <c r="F27" s="415"/>
      <c r="G27" s="415"/>
      <c r="H27" s="415"/>
      <c r="I27" s="415"/>
      <c r="J27" s="415"/>
      <c r="K27" s="416"/>
      <c r="L27" s="436">
        <v>1</v>
      </c>
      <c r="M27" s="437"/>
      <c r="N27" s="437"/>
      <c r="O27" s="437"/>
      <c r="P27" s="476"/>
      <c r="Q27" s="436">
        <v>2958</v>
      </c>
      <c r="R27" s="437"/>
      <c r="S27" s="437"/>
      <c r="T27" s="437"/>
      <c r="U27" s="437"/>
      <c r="V27" s="476"/>
      <c r="W27" s="531"/>
      <c r="X27" s="519"/>
      <c r="Y27" s="520"/>
      <c r="Z27" s="435" t="s">
        <v>160</v>
      </c>
      <c r="AA27" s="415"/>
      <c r="AB27" s="415"/>
      <c r="AC27" s="415"/>
      <c r="AD27" s="415"/>
      <c r="AE27" s="415"/>
      <c r="AF27" s="415"/>
      <c r="AG27" s="416"/>
      <c r="AH27" s="436">
        <v>6</v>
      </c>
      <c r="AI27" s="437"/>
      <c r="AJ27" s="437"/>
      <c r="AK27" s="437"/>
      <c r="AL27" s="476"/>
      <c r="AM27" s="436">
        <v>15540</v>
      </c>
      <c r="AN27" s="437"/>
      <c r="AO27" s="437"/>
      <c r="AP27" s="437"/>
      <c r="AQ27" s="437"/>
      <c r="AR27" s="476"/>
      <c r="AS27" s="436">
        <v>2590</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4">
        <v>91296</v>
      </c>
      <c r="BO27" s="555"/>
      <c r="BP27" s="555"/>
      <c r="BQ27" s="555"/>
      <c r="BR27" s="555"/>
      <c r="BS27" s="555"/>
      <c r="BT27" s="555"/>
      <c r="BU27" s="556"/>
      <c r="BV27" s="554">
        <v>91296</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162</v>
      </c>
      <c r="F28" s="415"/>
      <c r="G28" s="415"/>
      <c r="H28" s="415"/>
      <c r="I28" s="415"/>
      <c r="J28" s="415"/>
      <c r="K28" s="416"/>
      <c r="L28" s="436">
        <v>1</v>
      </c>
      <c r="M28" s="437"/>
      <c r="N28" s="437"/>
      <c r="O28" s="437"/>
      <c r="P28" s="476"/>
      <c r="Q28" s="436">
        <v>2374</v>
      </c>
      <c r="R28" s="437"/>
      <c r="S28" s="437"/>
      <c r="T28" s="437"/>
      <c r="U28" s="437"/>
      <c r="V28" s="476"/>
      <c r="W28" s="531"/>
      <c r="X28" s="519"/>
      <c r="Y28" s="520"/>
      <c r="Z28" s="435" t="s">
        <v>163</v>
      </c>
      <c r="AA28" s="415"/>
      <c r="AB28" s="415"/>
      <c r="AC28" s="415"/>
      <c r="AD28" s="415"/>
      <c r="AE28" s="415"/>
      <c r="AF28" s="415"/>
      <c r="AG28" s="416"/>
      <c r="AH28" s="436" t="s">
        <v>117</v>
      </c>
      <c r="AI28" s="437"/>
      <c r="AJ28" s="437"/>
      <c r="AK28" s="437"/>
      <c r="AL28" s="476"/>
      <c r="AM28" s="436" t="s">
        <v>117</v>
      </c>
      <c r="AN28" s="437"/>
      <c r="AO28" s="437"/>
      <c r="AP28" s="437"/>
      <c r="AQ28" s="437"/>
      <c r="AR28" s="476"/>
      <c r="AS28" s="436" t="s">
        <v>117</v>
      </c>
      <c r="AT28" s="437"/>
      <c r="AU28" s="437"/>
      <c r="AV28" s="437"/>
      <c r="AW28" s="437"/>
      <c r="AX28" s="438"/>
      <c r="AY28" s="557" t="s">
        <v>164</v>
      </c>
      <c r="AZ28" s="558"/>
      <c r="BA28" s="558"/>
      <c r="BB28" s="559"/>
      <c r="BC28" s="345" t="s">
        <v>165</v>
      </c>
      <c r="BD28" s="346"/>
      <c r="BE28" s="346"/>
      <c r="BF28" s="346"/>
      <c r="BG28" s="346"/>
      <c r="BH28" s="346"/>
      <c r="BI28" s="346"/>
      <c r="BJ28" s="346"/>
      <c r="BK28" s="346"/>
      <c r="BL28" s="346"/>
      <c r="BM28" s="347"/>
      <c r="BN28" s="348">
        <v>911237</v>
      </c>
      <c r="BO28" s="349"/>
      <c r="BP28" s="349"/>
      <c r="BQ28" s="349"/>
      <c r="BR28" s="349"/>
      <c r="BS28" s="349"/>
      <c r="BT28" s="349"/>
      <c r="BU28" s="350"/>
      <c r="BV28" s="348">
        <v>810937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166</v>
      </c>
      <c r="F29" s="415"/>
      <c r="G29" s="415"/>
      <c r="H29" s="415"/>
      <c r="I29" s="415"/>
      <c r="J29" s="415"/>
      <c r="K29" s="416"/>
      <c r="L29" s="436">
        <v>8</v>
      </c>
      <c r="M29" s="437"/>
      <c r="N29" s="437"/>
      <c r="O29" s="437"/>
      <c r="P29" s="476"/>
      <c r="Q29" s="436">
        <v>1870</v>
      </c>
      <c r="R29" s="437"/>
      <c r="S29" s="437"/>
      <c r="T29" s="437"/>
      <c r="U29" s="437"/>
      <c r="V29" s="476"/>
      <c r="W29" s="532"/>
      <c r="X29" s="533"/>
      <c r="Y29" s="534"/>
      <c r="Z29" s="435" t="s">
        <v>167</v>
      </c>
      <c r="AA29" s="415"/>
      <c r="AB29" s="415"/>
      <c r="AC29" s="415"/>
      <c r="AD29" s="415"/>
      <c r="AE29" s="415"/>
      <c r="AF29" s="415"/>
      <c r="AG29" s="416"/>
      <c r="AH29" s="436">
        <v>112</v>
      </c>
      <c r="AI29" s="437"/>
      <c r="AJ29" s="437"/>
      <c r="AK29" s="437"/>
      <c r="AL29" s="476"/>
      <c r="AM29" s="436">
        <v>325696</v>
      </c>
      <c r="AN29" s="437"/>
      <c r="AO29" s="437"/>
      <c r="AP29" s="437"/>
      <c r="AQ29" s="437"/>
      <c r="AR29" s="476"/>
      <c r="AS29" s="436">
        <v>2908</v>
      </c>
      <c r="AT29" s="437"/>
      <c r="AU29" s="437"/>
      <c r="AV29" s="437"/>
      <c r="AW29" s="437"/>
      <c r="AX29" s="438"/>
      <c r="AY29" s="560"/>
      <c r="AZ29" s="561"/>
      <c r="BA29" s="561"/>
      <c r="BB29" s="562"/>
      <c r="BC29" s="419" t="s">
        <v>168</v>
      </c>
      <c r="BD29" s="420"/>
      <c r="BE29" s="420"/>
      <c r="BF29" s="420"/>
      <c r="BG29" s="420"/>
      <c r="BH29" s="420"/>
      <c r="BI29" s="420"/>
      <c r="BJ29" s="420"/>
      <c r="BK29" s="420"/>
      <c r="BL29" s="420"/>
      <c r="BM29" s="421"/>
      <c r="BN29" s="385">
        <v>484558</v>
      </c>
      <c r="BO29" s="386"/>
      <c r="BP29" s="386"/>
      <c r="BQ29" s="386"/>
      <c r="BR29" s="386"/>
      <c r="BS29" s="386"/>
      <c r="BT29" s="386"/>
      <c r="BU29" s="387"/>
      <c r="BV29" s="385">
        <v>463650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169</v>
      </c>
      <c r="X30" s="539"/>
      <c r="Y30" s="539"/>
      <c r="Z30" s="539"/>
      <c r="AA30" s="539"/>
      <c r="AB30" s="539"/>
      <c r="AC30" s="539"/>
      <c r="AD30" s="539"/>
      <c r="AE30" s="539"/>
      <c r="AF30" s="539"/>
      <c r="AG30" s="540"/>
      <c r="AH30" s="501">
        <v>94.4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170</v>
      </c>
      <c r="BD30" s="552"/>
      <c r="BE30" s="552"/>
      <c r="BF30" s="552"/>
      <c r="BG30" s="552"/>
      <c r="BH30" s="552"/>
      <c r="BI30" s="552"/>
      <c r="BJ30" s="552"/>
      <c r="BK30" s="552"/>
      <c r="BL30" s="552"/>
      <c r="BM30" s="553"/>
      <c r="BN30" s="554">
        <v>3839699</v>
      </c>
      <c r="BO30" s="555"/>
      <c r="BP30" s="555"/>
      <c r="BQ30" s="555"/>
      <c r="BR30" s="555"/>
      <c r="BS30" s="555"/>
      <c r="BT30" s="555"/>
      <c r="BU30" s="556"/>
      <c r="BV30" s="554">
        <v>3891016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国民健康保険特別会計（病院事業）</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簡易水道特別会計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根室北部消防事務組合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介護保険特別会計（事業勘定）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下水道特別会計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中標津町外2町葬斎組合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介護保険特別会計（サービス事業勘定）</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IF('各会計、関係団体の財政状況及び健全化判断比率'!B35="","",'各会計、関係団体の財政状況及び健全化判断比率'!B35)</f>
        <v>金山地域休養施設等特別会計</v>
      </c>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根室北部衛生組合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根室北部廃棄物処理広域連合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c r="E52" s="139" t="s">
        <v>191</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530</v>
      </c>
      <c r="G33" s="29" t="s">
        <v>531</v>
      </c>
      <c r="H33" s="29" t="s">
        <v>532</v>
      </c>
      <c r="I33" s="29" t="s">
        <v>533</v>
      </c>
      <c r="J33" s="30" t="s">
        <v>534</v>
      </c>
      <c r="K33" s="22"/>
      <c r="L33" s="22"/>
      <c r="M33" s="22"/>
      <c r="N33" s="22"/>
      <c r="O33" s="22"/>
      <c r="P33" s="22"/>
    </row>
    <row r="34" spans="1:16" ht="39" customHeight="1">
      <c r="A34" s="22"/>
      <c r="B34" s="31"/>
      <c r="C34" s="1151" t="s">
        <v>537</v>
      </c>
      <c r="D34" s="1151"/>
      <c r="E34" s="1152"/>
      <c r="F34" s="32">
        <v>6.36</v>
      </c>
      <c r="G34" s="33">
        <v>1.99</v>
      </c>
      <c r="H34" s="33">
        <v>5.08</v>
      </c>
      <c r="I34" s="33">
        <v>2.85</v>
      </c>
      <c r="J34" s="34">
        <v>8.7799999999999994</v>
      </c>
      <c r="K34" s="22"/>
      <c r="L34" s="22"/>
      <c r="M34" s="22"/>
      <c r="N34" s="22"/>
      <c r="O34" s="22"/>
      <c r="P34" s="22"/>
    </row>
    <row r="35" spans="1:16" ht="39" customHeight="1">
      <c r="A35" s="22"/>
      <c r="B35" s="35"/>
      <c r="C35" s="1145" t="s">
        <v>538</v>
      </c>
      <c r="D35" s="1146"/>
      <c r="E35" s="1147"/>
      <c r="F35" s="36">
        <v>0.79</v>
      </c>
      <c r="G35" s="37">
        <v>1.62</v>
      </c>
      <c r="H35" s="37">
        <v>2.46</v>
      </c>
      <c r="I35" s="37">
        <v>3.4</v>
      </c>
      <c r="J35" s="38">
        <v>2.87</v>
      </c>
      <c r="K35" s="22"/>
      <c r="L35" s="22"/>
      <c r="M35" s="22"/>
      <c r="N35" s="22"/>
      <c r="O35" s="22"/>
      <c r="P35" s="22"/>
    </row>
    <row r="36" spans="1:16" ht="39" customHeight="1">
      <c r="A36" s="22"/>
      <c r="B36" s="35"/>
      <c r="C36" s="1145" t="s">
        <v>539</v>
      </c>
      <c r="D36" s="1146"/>
      <c r="E36" s="1147"/>
      <c r="F36" s="36">
        <v>0.2</v>
      </c>
      <c r="G36" s="37">
        <v>0.19</v>
      </c>
      <c r="H36" s="37">
        <v>7.0000000000000007E-2</v>
      </c>
      <c r="I36" s="37">
        <v>0.4</v>
      </c>
      <c r="J36" s="38">
        <v>0.91</v>
      </c>
      <c r="K36" s="22"/>
      <c r="L36" s="22"/>
      <c r="M36" s="22"/>
      <c r="N36" s="22"/>
      <c r="O36" s="22"/>
      <c r="P36" s="22"/>
    </row>
    <row r="37" spans="1:16" ht="39" customHeight="1">
      <c r="A37" s="22"/>
      <c r="B37" s="35"/>
      <c r="C37" s="1145" t="s">
        <v>540</v>
      </c>
      <c r="D37" s="1146"/>
      <c r="E37" s="1147"/>
      <c r="F37" s="36">
        <v>0</v>
      </c>
      <c r="G37" s="37">
        <v>0</v>
      </c>
      <c r="H37" s="37">
        <v>0.45</v>
      </c>
      <c r="I37" s="37">
        <v>0.03</v>
      </c>
      <c r="J37" s="38">
        <v>0.13</v>
      </c>
      <c r="K37" s="22"/>
      <c r="L37" s="22"/>
      <c r="M37" s="22"/>
      <c r="N37" s="22"/>
      <c r="O37" s="22"/>
      <c r="P37" s="22"/>
    </row>
    <row r="38" spans="1:16" ht="39" customHeight="1">
      <c r="A38" s="22"/>
      <c r="B38" s="35"/>
      <c r="C38" s="1145" t="s">
        <v>541</v>
      </c>
      <c r="D38" s="1146"/>
      <c r="E38" s="1147"/>
      <c r="F38" s="36">
        <v>0.53</v>
      </c>
      <c r="G38" s="37">
        <v>0.18</v>
      </c>
      <c r="H38" s="37">
        <v>0.41</v>
      </c>
      <c r="I38" s="37">
        <v>0</v>
      </c>
      <c r="J38" s="38">
        <v>0.11</v>
      </c>
      <c r="K38" s="22"/>
      <c r="L38" s="22"/>
      <c r="M38" s="22"/>
      <c r="N38" s="22"/>
      <c r="O38" s="22"/>
      <c r="P38" s="22"/>
    </row>
    <row r="39" spans="1:16" ht="39" customHeight="1">
      <c r="A39" s="22"/>
      <c r="B39" s="35"/>
      <c r="C39" s="1145" t="s">
        <v>542</v>
      </c>
      <c r="D39" s="1146"/>
      <c r="E39" s="1147"/>
      <c r="F39" s="36">
        <v>0</v>
      </c>
      <c r="G39" s="37">
        <v>0.01</v>
      </c>
      <c r="H39" s="37">
        <v>0.02</v>
      </c>
      <c r="I39" s="37">
        <v>0</v>
      </c>
      <c r="J39" s="38">
        <v>0</v>
      </c>
      <c r="K39" s="22"/>
      <c r="L39" s="22"/>
      <c r="M39" s="22"/>
      <c r="N39" s="22"/>
      <c r="O39" s="22"/>
      <c r="P39" s="22"/>
    </row>
    <row r="40" spans="1:16" ht="39" customHeight="1">
      <c r="A40" s="22"/>
      <c r="B40" s="35"/>
      <c r="C40" s="1145" t="s">
        <v>543</v>
      </c>
      <c r="D40" s="1146"/>
      <c r="E40" s="1147"/>
      <c r="F40" s="36">
        <v>0</v>
      </c>
      <c r="G40" s="37">
        <v>0</v>
      </c>
      <c r="H40" s="37">
        <v>0</v>
      </c>
      <c r="I40" s="37">
        <v>0</v>
      </c>
      <c r="J40" s="38">
        <v>0</v>
      </c>
      <c r="K40" s="22"/>
      <c r="L40" s="22"/>
      <c r="M40" s="22"/>
      <c r="N40" s="22"/>
      <c r="O40" s="22"/>
      <c r="P40" s="22"/>
    </row>
    <row r="41" spans="1:16" ht="39" customHeight="1">
      <c r="A41" s="22"/>
      <c r="B41" s="35"/>
      <c r="C41" s="1145" t="s">
        <v>544</v>
      </c>
      <c r="D41" s="1146"/>
      <c r="E41" s="1147"/>
      <c r="F41" s="36">
        <v>0</v>
      </c>
      <c r="G41" s="37">
        <v>0</v>
      </c>
      <c r="H41" s="37">
        <v>0</v>
      </c>
      <c r="I41" s="37">
        <v>0</v>
      </c>
      <c r="J41" s="38">
        <v>0</v>
      </c>
      <c r="K41" s="22"/>
      <c r="L41" s="22"/>
      <c r="M41" s="22"/>
      <c r="N41" s="22"/>
      <c r="O41" s="22"/>
      <c r="P41" s="22"/>
    </row>
    <row r="42" spans="1:16" ht="39" customHeight="1">
      <c r="A42" s="22"/>
      <c r="B42" s="39"/>
      <c r="C42" s="1145" t="s">
        <v>545</v>
      </c>
      <c r="D42" s="1146"/>
      <c r="E42" s="1147"/>
      <c r="F42" s="36" t="s">
        <v>491</v>
      </c>
      <c r="G42" s="37" t="s">
        <v>491</v>
      </c>
      <c r="H42" s="37" t="s">
        <v>491</v>
      </c>
      <c r="I42" s="37" t="s">
        <v>491</v>
      </c>
      <c r="J42" s="38" t="s">
        <v>491</v>
      </c>
      <c r="K42" s="22"/>
      <c r="L42" s="22"/>
      <c r="M42" s="22"/>
      <c r="N42" s="22"/>
      <c r="O42" s="22"/>
      <c r="P42" s="22"/>
    </row>
    <row r="43" spans="1:16" ht="39" customHeight="1" thickBot="1">
      <c r="A43" s="22"/>
      <c r="B43" s="40"/>
      <c r="C43" s="1148" t="s">
        <v>546</v>
      </c>
      <c r="D43" s="1149"/>
      <c r="E43" s="1150"/>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530</v>
      </c>
      <c r="L44" s="56" t="s">
        <v>531</v>
      </c>
      <c r="M44" s="56" t="s">
        <v>532</v>
      </c>
      <c r="N44" s="56" t="s">
        <v>533</v>
      </c>
      <c r="O44" s="57" t="s">
        <v>534</v>
      </c>
      <c r="P44" s="48"/>
      <c r="Q44" s="48"/>
      <c r="R44" s="48"/>
      <c r="S44" s="48"/>
      <c r="T44" s="48"/>
      <c r="U44" s="48"/>
    </row>
    <row r="45" spans="1:21" ht="30.75" customHeight="1">
      <c r="A45" s="48"/>
      <c r="B45" s="1161" t="s">
        <v>10</v>
      </c>
      <c r="C45" s="1162"/>
      <c r="D45" s="58"/>
      <c r="E45" s="1167" t="s">
        <v>11</v>
      </c>
      <c r="F45" s="1167"/>
      <c r="G45" s="1167"/>
      <c r="H45" s="1167"/>
      <c r="I45" s="1167"/>
      <c r="J45" s="1168"/>
      <c r="K45" s="59">
        <v>615</v>
      </c>
      <c r="L45" s="60">
        <v>622</v>
      </c>
      <c r="M45" s="60">
        <v>637</v>
      </c>
      <c r="N45" s="60">
        <v>629</v>
      </c>
      <c r="O45" s="61">
        <v>612</v>
      </c>
      <c r="P45" s="48"/>
      <c r="Q45" s="48"/>
      <c r="R45" s="48"/>
      <c r="S45" s="48"/>
      <c r="T45" s="48"/>
      <c r="U45" s="48"/>
    </row>
    <row r="46" spans="1:21" ht="30.75" customHeight="1">
      <c r="A46" s="48"/>
      <c r="B46" s="1163"/>
      <c r="C46" s="1164"/>
      <c r="D46" s="62"/>
      <c r="E46" s="1155" t="s">
        <v>12</v>
      </c>
      <c r="F46" s="1155"/>
      <c r="G46" s="1155"/>
      <c r="H46" s="1155"/>
      <c r="I46" s="1155"/>
      <c r="J46" s="1156"/>
      <c r="K46" s="63" t="s">
        <v>491</v>
      </c>
      <c r="L46" s="64" t="s">
        <v>491</v>
      </c>
      <c r="M46" s="64" t="s">
        <v>491</v>
      </c>
      <c r="N46" s="64" t="s">
        <v>491</v>
      </c>
      <c r="O46" s="65" t="s">
        <v>491</v>
      </c>
      <c r="P46" s="48"/>
      <c r="Q46" s="48"/>
      <c r="R46" s="48"/>
      <c r="S46" s="48"/>
      <c r="T46" s="48"/>
      <c r="U46" s="48"/>
    </row>
    <row r="47" spans="1:21" ht="30.75" customHeight="1">
      <c r="A47" s="48"/>
      <c r="B47" s="1163"/>
      <c r="C47" s="1164"/>
      <c r="D47" s="62"/>
      <c r="E47" s="1155" t="s">
        <v>13</v>
      </c>
      <c r="F47" s="1155"/>
      <c r="G47" s="1155"/>
      <c r="H47" s="1155"/>
      <c r="I47" s="1155"/>
      <c r="J47" s="1156"/>
      <c r="K47" s="63" t="s">
        <v>491</v>
      </c>
      <c r="L47" s="64" t="s">
        <v>491</v>
      </c>
      <c r="M47" s="64" t="s">
        <v>491</v>
      </c>
      <c r="N47" s="64" t="s">
        <v>491</v>
      </c>
      <c r="O47" s="65" t="s">
        <v>491</v>
      </c>
      <c r="P47" s="48"/>
      <c r="Q47" s="48"/>
      <c r="R47" s="48"/>
      <c r="S47" s="48"/>
      <c r="T47" s="48"/>
      <c r="U47" s="48"/>
    </row>
    <row r="48" spans="1:21" ht="30.75" customHeight="1">
      <c r="A48" s="48"/>
      <c r="B48" s="1163"/>
      <c r="C48" s="1164"/>
      <c r="D48" s="62"/>
      <c r="E48" s="1155" t="s">
        <v>14</v>
      </c>
      <c r="F48" s="1155"/>
      <c r="G48" s="1155"/>
      <c r="H48" s="1155"/>
      <c r="I48" s="1155"/>
      <c r="J48" s="1156"/>
      <c r="K48" s="63">
        <v>252</v>
      </c>
      <c r="L48" s="64">
        <v>237</v>
      </c>
      <c r="M48" s="64">
        <v>229</v>
      </c>
      <c r="N48" s="64">
        <v>215</v>
      </c>
      <c r="O48" s="65">
        <v>195</v>
      </c>
      <c r="P48" s="48"/>
      <c r="Q48" s="48"/>
      <c r="R48" s="48"/>
      <c r="S48" s="48"/>
      <c r="T48" s="48"/>
      <c r="U48" s="48"/>
    </row>
    <row r="49" spans="1:21" ht="30.75" customHeight="1">
      <c r="A49" s="48"/>
      <c r="B49" s="1163"/>
      <c r="C49" s="1164"/>
      <c r="D49" s="62"/>
      <c r="E49" s="1155" t="s">
        <v>15</v>
      </c>
      <c r="F49" s="1155"/>
      <c r="G49" s="1155"/>
      <c r="H49" s="1155"/>
      <c r="I49" s="1155"/>
      <c r="J49" s="1156"/>
      <c r="K49" s="63">
        <v>85</v>
      </c>
      <c r="L49" s="64">
        <v>85</v>
      </c>
      <c r="M49" s="64">
        <v>86</v>
      </c>
      <c r="N49" s="64">
        <v>87</v>
      </c>
      <c r="O49" s="65">
        <v>103</v>
      </c>
      <c r="P49" s="48"/>
      <c r="Q49" s="48"/>
      <c r="R49" s="48"/>
      <c r="S49" s="48"/>
      <c r="T49" s="48"/>
      <c r="U49" s="48"/>
    </row>
    <row r="50" spans="1:21" ht="30.75" customHeight="1">
      <c r="A50" s="48"/>
      <c r="B50" s="1163"/>
      <c r="C50" s="1164"/>
      <c r="D50" s="62"/>
      <c r="E50" s="1155" t="s">
        <v>16</v>
      </c>
      <c r="F50" s="1155"/>
      <c r="G50" s="1155"/>
      <c r="H50" s="1155"/>
      <c r="I50" s="1155"/>
      <c r="J50" s="1156"/>
      <c r="K50" s="63">
        <v>108</v>
      </c>
      <c r="L50" s="64">
        <v>105</v>
      </c>
      <c r="M50" s="64">
        <v>87</v>
      </c>
      <c r="N50" s="64">
        <v>3</v>
      </c>
      <c r="O50" s="65">
        <v>3</v>
      </c>
      <c r="P50" s="48"/>
      <c r="Q50" s="48"/>
      <c r="R50" s="48"/>
      <c r="S50" s="48"/>
      <c r="T50" s="48"/>
      <c r="U50" s="48"/>
    </row>
    <row r="51" spans="1:21" ht="30.75" customHeight="1">
      <c r="A51" s="48"/>
      <c r="B51" s="1165"/>
      <c r="C51" s="1166"/>
      <c r="D51" s="66"/>
      <c r="E51" s="1155" t="s">
        <v>17</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18</v>
      </c>
      <c r="C52" s="1154"/>
      <c r="D52" s="66"/>
      <c r="E52" s="1155" t="s">
        <v>19</v>
      </c>
      <c r="F52" s="1155"/>
      <c r="G52" s="1155"/>
      <c r="H52" s="1155"/>
      <c r="I52" s="1155"/>
      <c r="J52" s="1156"/>
      <c r="K52" s="63">
        <v>671</v>
      </c>
      <c r="L52" s="64">
        <v>670</v>
      </c>
      <c r="M52" s="64">
        <v>689</v>
      </c>
      <c r="N52" s="64">
        <v>675</v>
      </c>
      <c r="O52" s="65">
        <v>676</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389</v>
      </c>
      <c r="L53" s="69">
        <v>379</v>
      </c>
      <c r="M53" s="69">
        <v>350</v>
      </c>
      <c r="N53" s="69">
        <v>259</v>
      </c>
      <c r="O53" s="70">
        <v>237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530</v>
      </c>
      <c r="J40" s="79" t="s">
        <v>531</v>
      </c>
      <c r="K40" s="79" t="s">
        <v>532</v>
      </c>
      <c r="L40" s="79" t="s">
        <v>533</v>
      </c>
      <c r="M40" s="80" t="s">
        <v>534</v>
      </c>
    </row>
    <row r="41" spans="2:13" ht="27.75" customHeight="1">
      <c r="B41" s="1169" t="s">
        <v>23</v>
      </c>
      <c r="C41" s="1170"/>
      <c r="D41" s="81"/>
      <c r="E41" s="1175" t="s">
        <v>24</v>
      </c>
      <c r="F41" s="1175"/>
      <c r="G41" s="1175"/>
      <c r="H41" s="1176"/>
      <c r="I41" s="82">
        <v>6074</v>
      </c>
      <c r="J41" s="83">
        <v>6147</v>
      </c>
      <c r="K41" s="83">
        <v>6366</v>
      </c>
      <c r="L41" s="83">
        <v>6471</v>
      </c>
      <c r="M41" s="84">
        <v>6565</v>
      </c>
    </row>
    <row r="42" spans="2:13" ht="27.75" customHeight="1">
      <c r="B42" s="1171"/>
      <c r="C42" s="1172"/>
      <c r="D42" s="85"/>
      <c r="E42" s="1177" t="s">
        <v>25</v>
      </c>
      <c r="F42" s="1177"/>
      <c r="G42" s="1177"/>
      <c r="H42" s="1178"/>
      <c r="I42" s="86">
        <v>196</v>
      </c>
      <c r="J42" s="87">
        <v>97</v>
      </c>
      <c r="K42" s="87">
        <v>12</v>
      </c>
      <c r="L42" s="87">
        <v>10</v>
      </c>
      <c r="M42" s="88">
        <v>7</v>
      </c>
    </row>
    <row r="43" spans="2:13" ht="27.75" customHeight="1">
      <c r="B43" s="1171"/>
      <c r="C43" s="1172"/>
      <c r="D43" s="85"/>
      <c r="E43" s="1177" t="s">
        <v>26</v>
      </c>
      <c r="F43" s="1177"/>
      <c r="G43" s="1177"/>
      <c r="H43" s="1178"/>
      <c r="I43" s="86">
        <v>2010</v>
      </c>
      <c r="J43" s="87">
        <v>1853</v>
      </c>
      <c r="K43" s="87">
        <v>1599</v>
      </c>
      <c r="L43" s="87">
        <v>1506</v>
      </c>
      <c r="M43" s="88">
        <v>1411</v>
      </c>
    </row>
    <row r="44" spans="2:13" ht="27.75" customHeight="1">
      <c r="B44" s="1171"/>
      <c r="C44" s="1172"/>
      <c r="D44" s="85"/>
      <c r="E44" s="1177" t="s">
        <v>27</v>
      </c>
      <c r="F44" s="1177"/>
      <c r="G44" s="1177"/>
      <c r="H44" s="1178"/>
      <c r="I44" s="86">
        <v>674</v>
      </c>
      <c r="J44" s="87">
        <v>742</v>
      </c>
      <c r="K44" s="87">
        <v>695</v>
      </c>
      <c r="L44" s="87">
        <v>659</v>
      </c>
      <c r="M44" s="88">
        <v>572</v>
      </c>
    </row>
    <row r="45" spans="2:13" ht="27.75" customHeight="1">
      <c r="B45" s="1171"/>
      <c r="C45" s="1172"/>
      <c r="D45" s="85"/>
      <c r="E45" s="1177" t="s">
        <v>28</v>
      </c>
      <c r="F45" s="1177"/>
      <c r="G45" s="1177"/>
      <c r="H45" s="1178"/>
      <c r="I45" s="86">
        <v>972</v>
      </c>
      <c r="J45" s="87">
        <v>952</v>
      </c>
      <c r="K45" s="87">
        <v>993</v>
      </c>
      <c r="L45" s="87">
        <v>932</v>
      </c>
      <c r="M45" s="88">
        <v>760</v>
      </c>
    </row>
    <row r="46" spans="2:13" ht="27.75" customHeight="1">
      <c r="B46" s="1171"/>
      <c r="C46" s="1172"/>
      <c r="D46" s="85"/>
      <c r="E46" s="1177" t="s">
        <v>29</v>
      </c>
      <c r="F46" s="1177"/>
      <c r="G46" s="1177"/>
      <c r="H46" s="1178"/>
      <c r="I46" s="86" t="s">
        <v>491</v>
      </c>
      <c r="J46" s="87" t="s">
        <v>491</v>
      </c>
      <c r="K46" s="87" t="s">
        <v>491</v>
      </c>
      <c r="L46" s="87" t="s">
        <v>491</v>
      </c>
      <c r="M46" s="88" t="s">
        <v>491</v>
      </c>
    </row>
    <row r="47" spans="2:13" ht="27.75" customHeight="1">
      <c r="B47" s="1171"/>
      <c r="C47" s="1172"/>
      <c r="D47" s="85"/>
      <c r="E47" s="1177" t="s">
        <v>30</v>
      </c>
      <c r="F47" s="1177"/>
      <c r="G47" s="1177"/>
      <c r="H47" s="1178"/>
      <c r="I47" s="86" t="s">
        <v>491</v>
      </c>
      <c r="J47" s="87" t="s">
        <v>491</v>
      </c>
      <c r="K47" s="87" t="s">
        <v>491</v>
      </c>
      <c r="L47" s="87" t="s">
        <v>491</v>
      </c>
      <c r="M47" s="88" t="s">
        <v>491</v>
      </c>
    </row>
    <row r="48" spans="2:13" ht="27.75" customHeight="1">
      <c r="B48" s="1173"/>
      <c r="C48" s="1174"/>
      <c r="D48" s="85"/>
      <c r="E48" s="1177" t="s">
        <v>31</v>
      </c>
      <c r="F48" s="1177"/>
      <c r="G48" s="1177"/>
      <c r="H48" s="1178"/>
      <c r="I48" s="86" t="s">
        <v>491</v>
      </c>
      <c r="J48" s="87" t="s">
        <v>491</v>
      </c>
      <c r="K48" s="87" t="s">
        <v>491</v>
      </c>
      <c r="L48" s="87" t="s">
        <v>491</v>
      </c>
      <c r="M48" s="88" t="s">
        <v>491</v>
      </c>
    </row>
    <row r="49" spans="2:13" ht="27.75" customHeight="1">
      <c r="B49" s="1179" t="s">
        <v>32</v>
      </c>
      <c r="C49" s="1180"/>
      <c r="D49" s="89"/>
      <c r="E49" s="1177" t="s">
        <v>33</v>
      </c>
      <c r="F49" s="1177"/>
      <c r="G49" s="1177"/>
      <c r="H49" s="1178"/>
      <c r="I49" s="86">
        <v>3947</v>
      </c>
      <c r="J49" s="87">
        <v>4668</v>
      </c>
      <c r="K49" s="87">
        <v>5042</v>
      </c>
      <c r="L49" s="87">
        <v>5193</v>
      </c>
      <c r="M49" s="88">
        <v>5268</v>
      </c>
    </row>
    <row r="50" spans="2:13" ht="27.75" customHeight="1">
      <c r="B50" s="1171"/>
      <c r="C50" s="1172"/>
      <c r="D50" s="85"/>
      <c r="E50" s="1177" t="s">
        <v>34</v>
      </c>
      <c r="F50" s="1177"/>
      <c r="G50" s="1177"/>
      <c r="H50" s="1178"/>
      <c r="I50" s="86">
        <v>212</v>
      </c>
      <c r="J50" s="87">
        <v>204</v>
      </c>
      <c r="K50" s="87">
        <v>253</v>
      </c>
      <c r="L50" s="87">
        <v>229</v>
      </c>
      <c r="M50" s="88">
        <v>226</v>
      </c>
    </row>
    <row r="51" spans="2:13" ht="27.75" customHeight="1">
      <c r="B51" s="1173"/>
      <c r="C51" s="1174"/>
      <c r="D51" s="85"/>
      <c r="E51" s="1177" t="s">
        <v>35</v>
      </c>
      <c r="F51" s="1177"/>
      <c r="G51" s="1177"/>
      <c r="H51" s="1178"/>
      <c r="I51" s="86">
        <v>5779</v>
      </c>
      <c r="J51" s="87">
        <v>5913</v>
      </c>
      <c r="K51" s="87">
        <v>5746</v>
      </c>
      <c r="L51" s="87">
        <v>5643</v>
      </c>
      <c r="M51" s="88">
        <v>5698</v>
      </c>
    </row>
    <row r="52" spans="2:13" ht="27.75" customHeight="1" thickBot="1">
      <c r="B52" s="1181" t="s">
        <v>36</v>
      </c>
      <c r="C52" s="1182"/>
      <c r="D52" s="90"/>
      <c r="E52" s="1183" t="s">
        <v>37</v>
      </c>
      <c r="F52" s="1183"/>
      <c r="G52" s="1183"/>
      <c r="H52" s="1184"/>
      <c r="I52" s="91">
        <v>-11</v>
      </c>
      <c r="J52" s="92">
        <v>-996</v>
      </c>
      <c r="K52" s="92">
        <v>-1376</v>
      </c>
      <c r="L52" s="92">
        <v>-1489</v>
      </c>
      <c r="M52" s="93">
        <v>-1877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529</v>
      </c>
      <c r="G2" s="111"/>
      <c r="H2" s="112"/>
    </row>
    <row r="3" spans="1:8">
      <c r="A3" s="108" t="s">
        <v>522</v>
      </c>
      <c r="B3" s="113"/>
      <c r="C3" s="114"/>
      <c r="D3" s="115">
        <v>202766</v>
      </c>
      <c r="E3" s="116"/>
      <c r="F3" s="117">
        <v>146140</v>
      </c>
      <c r="G3" s="118"/>
      <c r="H3" s="119"/>
    </row>
    <row r="4" spans="1:8">
      <c r="A4" s="120"/>
      <c r="B4" s="121"/>
      <c r="C4" s="122"/>
      <c r="D4" s="123">
        <v>115698</v>
      </c>
      <c r="E4" s="124"/>
      <c r="F4" s="125">
        <v>75451</v>
      </c>
      <c r="G4" s="126"/>
      <c r="H4" s="127"/>
    </row>
    <row r="5" spans="1:8">
      <c r="A5" s="108" t="s">
        <v>524</v>
      </c>
      <c r="B5" s="113"/>
      <c r="C5" s="114"/>
      <c r="D5" s="115">
        <v>237199</v>
      </c>
      <c r="E5" s="116"/>
      <c r="F5" s="117">
        <v>146641</v>
      </c>
      <c r="G5" s="118"/>
      <c r="H5" s="119"/>
    </row>
    <row r="6" spans="1:8">
      <c r="A6" s="120"/>
      <c r="B6" s="121"/>
      <c r="C6" s="122"/>
      <c r="D6" s="123">
        <v>97574</v>
      </c>
      <c r="E6" s="124"/>
      <c r="F6" s="125">
        <v>68142</v>
      </c>
      <c r="G6" s="126"/>
      <c r="H6" s="127"/>
    </row>
    <row r="7" spans="1:8">
      <c r="A7" s="108" t="s">
        <v>525</v>
      </c>
      <c r="B7" s="113"/>
      <c r="C7" s="114"/>
      <c r="D7" s="115">
        <v>256624</v>
      </c>
      <c r="E7" s="116"/>
      <c r="F7" s="117">
        <v>174587</v>
      </c>
      <c r="G7" s="118"/>
      <c r="H7" s="119"/>
    </row>
    <row r="8" spans="1:8">
      <c r="A8" s="120"/>
      <c r="B8" s="121"/>
      <c r="C8" s="122"/>
      <c r="D8" s="123">
        <v>95429</v>
      </c>
      <c r="E8" s="124"/>
      <c r="F8" s="125">
        <v>79695</v>
      </c>
      <c r="G8" s="126"/>
      <c r="H8" s="127"/>
    </row>
    <row r="9" spans="1:8">
      <c r="A9" s="108" t="s">
        <v>526</v>
      </c>
      <c r="B9" s="113"/>
      <c r="C9" s="114"/>
      <c r="D9" s="115">
        <v>196885</v>
      </c>
      <c r="E9" s="116"/>
      <c r="F9" s="117">
        <v>175675</v>
      </c>
      <c r="G9" s="118"/>
      <c r="H9" s="119"/>
    </row>
    <row r="10" spans="1:8">
      <c r="A10" s="120"/>
      <c r="B10" s="121"/>
      <c r="C10" s="122"/>
      <c r="D10" s="123">
        <v>87113</v>
      </c>
      <c r="E10" s="124"/>
      <c r="F10" s="125">
        <v>87698</v>
      </c>
      <c r="G10" s="126"/>
      <c r="H10" s="127"/>
    </row>
    <row r="11" spans="1:8">
      <c r="A11" s="108" t="s">
        <v>527</v>
      </c>
      <c r="B11" s="113"/>
      <c r="C11" s="114"/>
      <c r="D11" s="115">
        <v>234435</v>
      </c>
      <c r="E11" s="116"/>
      <c r="F11" s="117">
        <v>162193</v>
      </c>
      <c r="G11" s="118"/>
      <c r="H11" s="119"/>
    </row>
    <row r="12" spans="1:8">
      <c r="A12" s="120"/>
      <c r="B12" s="121"/>
      <c r="C12" s="128"/>
      <c r="D12" s="123">
        <v>137776</v>
      </c>
      <c r="E12" s="124"/>
      <c r="F12" s="125">
        <v>79985</v>
      </c>
      <c r="G12" s="126"/>
      <c r="H12" s="127"/>
    </row>
    <row r="13" spans="1:8">
      <c r="A13" s="108"/>
      <c r="B13" s="113"/>
      <c r="C13" s="129"/>
      <c r="D13" s="130">
        <v>225582</v>
      </c>
      <c r="E13" s="131"/>
      <c r="F13" s="132">
        <v>161047</v>
      </c>
      <c r="G13" s="133"/>
      <c r="H13" s="119"/>
    </row>
    <row r="14" spans="1:8">
      <c r="A14" s="120"/>
      <c r="B14" s="121"/>
      <c r="C14" s="122"/>
      <c r="D14" s="123">
        <v>106718</v>
      </c>
      <c r="E14" s="124"/>
      <c r="F14" s="125">
        <v>78194</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6.37</v>
      </c>
      <c r="C19" s="134">
        <f>ROUND(VALUE(SUBSTITUTE(実質収支比率等に係る経年分析!G$48,"▲","-")),2)</f>
        <v>1.99</v>
      </c>
      <c r="D19" s="134">
        <f>ROUND(VALUE(SUBSTITUTE(実質収支比率等に係る経年分析!H$48,"▲","-")),2)</f>
        <v>5.09</v>
      </c>
      <c r="E19" s="134">
        <f>ROUND(VALUE(SUBSTITUTE(実質収支比率等に係る経年分析!I$48,"▲","-")),2)</f>
        <v>2.86</v>
      </c>
      <c r="F19" s="134">
        <f>ROUND(VALUE(SUBSTITUTE(実質収支比率等に係る経年分析!J$48,"▲","-")),2)</f>
        <v>8.7799999999999994</v>
      </c>
    </row>
    <row r="20" spans="1:11">
      <c r="A20" s="134" t="s">
        <v>42</v>
      </c>
      <c r="B20" s="134">
        <f>ROUND(VALUE(SUBSTITUTE(実質収支比率等に係る経年分析!F$47,"▲","-")),2)</f>
        <v>18.59</v>
      </c>
      <c r="C20" s="134">
        <f>ROUND(VALUE(SUBSTITUTE(実質収支比率等に係る経年分析!G$47,"▲","-")),2)</f>
        <v>19.559999999999999</v>
      </c>
      <c r="D20" s="134">
        <f>ROUND(VALUE(SUBSTITUTE(実質収支比率等に係る経年分析!H$47,"▲","-")),2)</f>
        <v>19.510000000000002</v>
      </c>
      <c r="E20" s="134">
        <f>ROUND(VALUE(SUBSTITUTE(実質収支比率等に係る経年分析!I$47,"▲","-")),2)</f>
        <v>20.8</v>
      </c>
      <c r="F20" s="134">
        <f>ROUND(VALUE(SUBSTITUTE(実質収支比率等に係る経年分析!J$47,"▲","-")),2)</f>
        <v>22.94</v>
      </c>
    </row>
    <row r="21" spans="1:11">
      <c r="A21" s="134" t="s">
        <v>43</v>
      </c>
      <c r="B21" s="134">
        <f>IF(ISNUMBER(VALUE(SUBSTITUTE(実質収支比率等に係る経年分析!F$49,"▲","-"))),ROUND(VALUE(SUBSTITUTE(実質収支比率等に係る経年分析!F$49,"▲","-")),2),NA())</f>
        <v>5.35</v>
      </c>
      <c r="C21" s="134">
        <f>IF(ISNUMBER(VALUE(SUBSTITUTE(実質収支比率等に係る経年分析!G$49,"▲","-"))),ROUND(VALUE(SUBSTITUTE(実質収支比率等に係る経年分析!G$49,"▲","-")),2),NA())</f>
        <v>-1.45</v>
      </c>
      <c r="D21" s="134">
        <f>IF(ISNUMBER(VALUE(SUBSTITUTE(実質収支比率等に係る経年分析!H$49,"▲","-"))),ROUND(VALUE(SUBSTITUTE(実質収支比率等に係る経年分析!H$49,"▲","-")),2),NA())</f>
        <v>3.11</v>
      </c>
      <c r="E21" s="134">
        <f>IF(ISNUMBER(VALUE(SUBSTITUTE(実質収支比率等に係る経年分析!I$49,"▲","-"))),ROUND(VALUE(SUBSTITUTE(実質収支比率等に係る経年分析!I$49,"▲","-")),2),NA())</f>
        <v>-2.5499999999999998</v>
      </c>
      <c r="F21" s="134">
        <f>IF(ISNUMBER(VALUE(SUBSTITUTE(実質収支比率等に係る経年分析!J$49,"▲","-"))),ROUND(VALUE(SUBSTITUTE(実質収支比率等に係る経年分析!J$49,"▲","-")),2),NA())</f>
        <v>8.5</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介護保険特別会計（サービス事業勘定）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国民健康保険特別会計（事業勘定）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c r="A34" s="135" t="str">
        <f>IF(連結実質赤字比率に係る赤字・黒字の構成分析!C$36="",NA(),連結実質赤字比率に係る赤字・黒字の構成分析!C$36)</f>
        <v>介護保険特別会計（事業勘定）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7.0000000000000007E-2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0.91</v>
      </c>
    </row>
    <row r="35" spans="1:16">
      <c r="A35" s="135" t="str">
        <f>IF(連結実質赤字比率に係る赤字・黒字の構成分析!C$35="",NA(),連結実質赤字比率に係る赤字・黒字の構成分析!C$35)</f>
        <v>国民健康保険特別会計（病院事業）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0.79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2.46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6.36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5.08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2.85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8.7799999999999994</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671</v>
      </c>
      <c r="E42" s="136"/>
      <c r="F42" s="136"/>
      <c r="G42" s="136">
        <f>'実質公債費比率（分子）の構造'!L$52</f>
        <v>670</v>
      </c>
      <c r="H42" s="136"/>
      <c r="I42" s="136"/>
      <c r="J42" s="136">
        <f>'実質公債費比率（分子）の構造'!M$52</f>
        <v>689</v>
      </c>
      <c r="K42" s="136"/>
      <c r="L42" s="136"/>
      <c r="M42" s="136">
        <f>'実質公債費比率（分子）の構造'!N$52</f>
        <v>675</v>
      </c>
      <c r="N42" s="136"/>
      <c r="O42" s="136"/>
      <c r="P42" s="136">
        <f>'実質公債費比率（分子）の構造'!O$52</f>
        <v>676</v>
      </c>
    </row>
    <row r="43" spans="1:16">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108</v>
      </c>
      <c r="C44" s="136"/>
      <c r="D44" s="136"/>
      <c r="E44" s="136">
        <f>'実質公債費比率（分子）の構造'!L$50</f>
        <v>105</v>
      </c>
      <c r="F44" s="136"/>
      <c r="G44" s="136"/>
      <c r="H44" s="136">
        <f>'実質公債費比率（分子）の構造'!M$50</f>
        <v>87</v>
      </c>
      <c r="I44" s="136"/>
      <c r="J44" s="136"/>
      <c r="K44" s="136">
        <f>'実質公債費比率（分子）の構造'!N$50</f>
        <v>3</v>
      </c>
      <c r="L44" s="136"/>
      <c r="M44" s="136"/>
      <c r="N44" s="136">
        <f>'実質公債費比率（分子）の構造'!O$50</f>
        <v>3</v>
      </c>
      <c r="O44" s="136"/>
      <c r="P44" s="136"/>
    </row>
    <row r="45" spans="1:16">
      <c r="A45" s="136" t="s">
        <v>53</v>
      </c>
      <c r="B45" s="136">
        <f>'実質公債費比率（分子）の構造'!K$49</f>
        <v>85</v>
      </c>
      <c r="C45" s="136"/>
      <c r="D45" s="136"/>
      <c r="E45" s="136">
        <f>'実質公債費比率（分子）の構造'!L$49</f>
        <v>85</v>
      </c>
      <c r="F45" s="136"/>
      <c r="G45" s="136"/>
      <c r="H45" s="136">
        <f>'実質公債費比率（分子）の構造'!M$49</f>
        <v>86</v>
      </c>
      <c r="I45" s="136"/>
      <c r="J45" s="136"/>
      <c r="K45" s="136">
        <f>'実質公債費比率（分子）の構造'!N$49</f>
        <v>87</v>
      </c>
      <c r="L45" s="136"/>
      <c r="M45" s="136"/>
      <c r="N45" s="136">
        <f>'実質公債費比率（分子）の構造'!O$49</f>
        <v>103</v>
      </c>
      <c r="O45" s="136"/>
      <c r="P45" s="136"/>
    </row>
    <row r="46" spans="1:16">
      <c r="A46" s="136" t="s">
        <v>54</v>
      </c>
      <c r="B46" s="136">
        <f>'実質公債費比率（分子）の構造'!K$48</f>
        <v>252</v>
      </c>
      <c r="C46" s="136"/>
      <c r="D46" s="136"/>
      <c r="E46" s="136">
        <f>'実質公債費比率（分子）の構造'!L$48</f>
        <v>237</v>
      </c>
      <c r="F46" s="136"/>
      <c r="G46" s="136"/>
      <c r="H46" s="136">
        <f>'実質公債費比率（分子）の構造'!M$48</f>
        <v>229</v>
      </c>
      <c r="I46" s="136"/>
      <c r="J46" s="136"/>
      <c r="K46" s="136">
        <f>'実質公債費比率（分子）の構造'!N$48</f>
        <v>215</v>
      </c>
      <c r="L46" s="136"/>
      <c r="M46" s="136"/>
      <c r="N46" s="136">
        <f>'実質公債費比率（分子）の構造'!O$48</f>
        <v>195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615</v>
      </c>
      <c r="C49" s="136"/>
      <c r="D49" s="136"/>
      <c r="E49" s="136">
        <f>'実質公債費比率（分子）の構造'!L$45</f>
        <v>622</v>
      </c>
      <c r="F49" s="136"/>
      <c r="G49" s="136"/>
      <c r="H49" s="136">
        <f>'実質公債費比率（分子）の構造'!M$45</f>
        <v>637</v>
      </c>
      <c r="I49" s="136"/>
      <c r="J49" s="136"/>
      <c r="K49" s="136">
        <f>'実質公債費比率（分子）の構造'!N$45</f>
        <v>629</v>
      </c>
      <c r="L49" s="136"/>
      <c r="M49" s="136"/>
      <c r="N49" s="136">
        <f>'実質公債費比率（分子）の構造'!O$45</f>
        <v>612</v>
      </c>
      <c r="O49" s="136"/>
      <c r="P49" s="136"/>
    </row>
    <row r="50" spans="1:16">
      <c r="A50" s="136" t="s">
        <v>58</v>
      </c>
      <c r="B50" s="136" t="e">
        <f>NA()</f>
        <v>#N/A</v>
      </c>
      <c r="C50" s="136">
        <f>IF(ISNUMBER('実質公債費比率（分子）の構造'!K$53),'実質公債費比率（分子）の構造'!K$53,NA())</f>
        <v>389</v>
      </c>
      <c r="D50" s="136" t="e">
        <f>NA()</f>
        <v>#N/A</v>
      </c>
      <c r="E50" s="136" t="e">
        <f>NA()</f>
        <v>#N/A</v>
      </c>
      <c r="F50" s="136">
        <f>IF(ISNUMBER('実質公債費比率（分子）の構造'!L$53),'実質公債費比率（分子）の構造'!L$53,NA())</f>
        <v>379</v>
      </c>
      <c r="G50" s="136" t="e">
        <f>NA()</f>
        <v>#N/A</v>
      </c>
      <c r="H50" s="136" t="e">
        <f>NA()</f>
        <v>#N/A</v>
      </c>
      <c r="I50" s="136">
        <f>IF(ISNUMBER('実質公債費比率（分子）の構造'!M$53),'実質公債費比率（分子）の構造'!M$53,NA())</f>
        <v>350</v>
      </c>
      <c r="J50" s="136" t="e">
        <f>NA()</f>
        <v>#N/A</v>
      </c>
      <c r="K50" s="136" t="e">
        <f>NA()</f>
        <v>#N/A</v>
      </c>
      <c r="L50" s="136">
        <f>IF(ISNUMBER('実質公債費比率（分子）の構造'!N$53),'実質公債費比率（分子）の構造'!N$53,NA())</f>
        <v>259</v>
      </c>
      <c r="M50" s="136" t="e">
        <f>NA()</f>
        <v>#N/A</v>
      </c>
      <c r="N50" s="136" t="e">
        <f>NA()</f>
        <v>#N/A</v>
      </c>
      <c r="O50" s="136">
        <f>IF(ISNUMBER('実質公債費比率（分子）の構造'!O$53),'実質公債費比率（分子）の構造'!O$53,NA())</f>
        <v>237</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5779</v>
      </c>
      <c r="E56" s="135"/>
      <c r="F56" s="135"/>
      <c r="G56" s="135">
        <f>'将来負担比率（分子）の構造'!J$51</f>
        <v>5913</v>
      </c>
      <c r="H56" s="135"/>
      <c r="I56" s="135"/>
      <c r="J56" s="135">
        <f>'将来負担比率（分子）の構造'!K$51</f>
        <v>5746</v>
      </c>
      <c r="K56" s="135"/>
      <c r="L56" s="135"/>
      <c r="M56" s="135">
        <f>'将来負担比率（分子）の構造'!L$51</f>
        <v>5643</v>
      </c>
      <c r="N56" s="135"/>
      <c r="O56" s="135"/>
      <c r="P56" s="135">
        <f>'将来負担比率（分子）の構造'!M$51</f>
        <v>5698</v>
      </c>
    </row>
    <row r="57" spans="1:16">
      <c r="A57" s="135" t="s">
        <v>34</v>
      </c>
      <c r="B57" s="135"/>
      <c r="C57" s="135"/>
      <c r="D57" s="135">
        <f>'将来負担比率（分子）の構造'!I$50</f>
        <v>212</v>
      </c>
      <c r="E57" s="135"/>
      <c r="F57" s="135"/>
      <c r="G57" s="135">
        <f>'将来負担比率（分子）の構造'!J$50</f>
        <v>204</v>
      </c>
      <c r="H57" s="135"/>
      <c r="I57" s="135"/>
      <c r="J57" s="135">
        <f>'将来負担比率（分子）の構造'!K$50</f>
        <v>253</v>
      </c>
      <c r="K57" s="135"/>
      <c r="L57" s="135"/>
      <c r="M57" s="135">
        <f>'将来負担比率（分子）の構造'!L$50</f>
        <v>229</v>
      </c>
      <c r="N57" s="135"/>
      <c r="O57" s="135"/>
      <c r="P57" s="135">
        <f>'将来負担比率（分子）の構造'!M$50</f>
        <v>226</v>
      </c>
    </row>
    <row r="58" spans="1:16">
      <c r="A58" s="135" t="s">
        <v>33</v>
      </c>
      <c r="B58" s="135"/>
      <c r="C58" s="135"/>
      <c r="D58" s="135">
        <f>'将来負担比率（分子）の構造'!I$49</f>
        <v>3947</v>
      </c>
      <c r="E58" s="135"/>
      <c r="F58" s="135"/>
      <c r="G58" s="135">
        <f>'将来負担比率（分子）の構造'!J$49</f>
        <v>4668</v>
      </c>
      <c r="H58" s="135"/>
      <c r="I58" s="135"/>
      <c r="J58" s="135">
        <f>'将来負担比率（分子）の構造'!K$49</f>
        <v>5042</v>
      </c>
      <c r="K58" s="135"/>
      <c r="L58" s="135"/>
      <c r="M58" s="135">
        <f>'将来負担比率（分子）の構造'!L$49</f>
        <v>5193</v>
      </c>
      <c r="N58" s="135"/>
      <c r="O58" s="135"/>
      <c r="P58" s="135">
        <f>'将来負担比率（分子）の構造'!M$49</f>
        <v>5268</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972</v>
      </c>
      <c r="C62" s="135"/>
      <c r="D62" s="135"/>
      <c r="E62" s="135">
        <f>'将来負担比率（分子）の構造'!J$45</f>
        <v>952</v>
      </c>
      <c r="F62" s="135"/>
      <c r="G62" s="135"/>
      <c r="H62" s="135">
        <f>'将来負担比率（分子）の構造'!K$45</f>
        <v>993</v>
      </c>
      <c r="I62" s="135"/>
      <c r="J62" s="135"/>
      <c r="K62" s="135">
        <f>'将来負担比率（分子）の構造'!L$45</f>
        <v>932</v>
      </c>
      <c r="L62" s="135"/>
      <c r="M62" s="135"/>
      <c r="N62" s="135">
        <f>'将来負担比率（分子）の構造'!M$45</f>
        <v>760</v>
      </c>
      <c r="O62" s="135"/>
      <c r="P62" s="135"/>
    </row>
    <row r="63" spans="1:16">
      <c r="A63" s="135" t="s">
        <v>27</v>
      </c>
      <c r="B63" s="135">
        <f>'将来負担比率（分子）の構造'!I$44</f>
        <v>674</v>
      </c>
      <c r="C63" s="135"/>
      <c r="D63" s="135"/>
      <c r="E63" s="135">
        <f>'将来負担比率（分子）の構造'!J$44</f>
        <v>742</v>
      </c>
      <c r="F63" s="135"/>
      <c r="G63" s="135"/>
      <c r="H63" s="135">
        <f>'将来負担比率（分子）の構造'!K$44</f>
        <v>695</v>
      </c>
      <c r="I63" s="135"/>
      <c r="J63" s="135"/>
      <c r="K63" s="135">
        <f>'将来負担比率（分子）の構造'!L$44</f>
        <v>659</v>
      </c>
      <c r="L63" s="135"/>
      <c r="M63" s="135"/>
      <c r="N63" s="135">
        <f>'将来負担比率（分子）の構造'!M$44</f>
        <v>572</v>
      </c>
      <c r="O63" s="135"/>
      <c r="P63" s="135"/>
    </row>
    <row r="64" spans="1:16">
      <c r="A64" s="135" t="s">
        <v>26</v>
      </c>
      <c r="B64" s="135">
        <f>'将来負担比率（分子）の構造'!I$43</f>
        <v>2010</v>
      </c>
      <c r="C64" s="135"/>
      <c r="D64" s="135"/>
      <c r="E64" s="135">
        <f>'将来負担比率（分子）の構造'!J$43</f>
        <v>1853</v>
      </c>
      <c r="F64" s="135"/>
      <c r="G64" s="135"/>
      <c r="H64" s="135">
        <f>'将来負担比率（分子）の構造'!K$43</f>
        <v>1599</v>
      </c>
      <c r="I64" s="135"/>
      <c r="J64" s="135"/>
      <c r="K64" s="135">
        <f>'将来負担比率（分子）の構造'!L$43</f>
        <v>1506</v>
      </c>
      <c r="L64" s="135"/>
      <c r="M64" s="135"/>
      <c r="N64" s="135">
        <f>'将来負担比率（分子）の構造'!M$43</f>
        <v>1411</v>
      </c>
      <c r="O64" s="135"/>
      <c r="P64" s="135"/>
    </row>
    <row r="65" spans="1:16">
      <c r="A65" s="135" t="s">
        <v>25</v>
      </c>
      <c r="B65" s="135">
        <f>'将来負担比率（分子）の構造'!I$42</f>
        <v>196</v>
      </c>
      <c r="C65" s="135"/>
      <c r="D65" s="135"/>
      <c r="E65" s="135">
        <f>'将来負担比率（分子）の構造'!J$42</f>
        <v>97</v>
      </c>
      <c r="F65" s="135"/>
      <c r="G65" s="135"/>
      <c r="H65" s="135">
        <f>'将来負担比率（分子）の構造'!K$42</f>
        <v>12</v>
      </c>
      <c r="I65" s="135"/>
      <c r="J65" s="135"/>
      <c r="K65" s="135">
        <f>'将来負担比率（分子）の構造'!L$42</f>
        <v>10</v>
      </c>
      <c r="L65" s="135"/>
      <c r="M65" s="135"/>
      <c r="N65" s="135">
        <f>'将来負担比率（分子）の構造'!M$42</f>
        <v>7</v>
      </c>
      <c r="O65" s="135"/>
      <c r="P65" s="135"/>
    </row>
    <row r="66" spans="1:16">
      <c r="A66" s="135" t="s">
        <v>24</v>
      </c>
      <c r="B66" s="135">
        <f>'将来負担比率（分子）の構造'!I$41</f>
        <v>6074</v>
      </c>
      <c r="C66" s="135"/>
      <c r="D66" s="135"/>
      <c r="E66" s="135">
        <f>'将来負担比率（分子）の構造'!J$41</f>
        <v>6147</v>
      </c>
      <c r="F66" s="135"/>
      <c r="G66" s="135"/>
      <c r="H66" s="135">
        <f>'将来負担比率（分子）の構造'!K$41</f>
        <v>6366</v>
      </c>
      <c r="I66" s="135"/>
      <c r="J66" s="135"/>
      <c r="K66" s="135">
        <f>'将来負担比率（分子）の構造'!L$41</f>
        <v>6471</v>
      </c>
      <c r="L66" s="135"/>
      <c r="M66" s="135"/>
      <c r="N66" s="135">
        <f>'将来負担比率（分子）の構造'!M$41</f>
        <v>6565</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205</v>
      </c>
      <c r="C5" s="580"/>
      <c r="D5" s="580"/>
      <c r="E5" s="580"/>
      <c r="F5" s="580"/>
      <c r="G5" s="580"/>
      <c r="H5" s="580"/>
      <c r="I5" s="580"/>
      <c r="J5" s="580"/>
      <c r="K5" s="580"/>
      <c r="L5" s="580"/>
      <c r="M5" s="580"/>
      <c r="N5" s="580"/>
      <c r="O5" s="580"/>
      <c r="P5" s="580"/>
      <c r="Q5" s="581"/>
      <c r="R5" s="582">
        <v>688108</v>
      </c>
      <c r="S5" s="583"/>
      <c r="T5" s="583"/>
      <c r="U5" s="583"/>
      <c r="V5" s="583"/>
      <c r="W5" s="583"/>
      <c r="X5" s="583"/>
      <c r="Y5" s="584"/>
      <c r="Z5" s="585">
        <v>10.6</v>
      </c>
      <c r="AA5" s="585"/>
      <c r="AB5" s="585"/>
      <c r="AC5" s="585"/>
      <c r="AD5" s="586">
        <v>688108</v>
      </c>
      <c r="AE5" s="586"/>
      <c r="AF5" s="586"/>
      <c r="AG5" s="586"/>
      <c r="AH5" s="586"/>
      <c r="AI5" s="586"/>
      <c r="AJ5" s="586"/>
      <c r="AK5" s="586"/>
      <c r="AL5" s="587">
        <v>18.100000000000001</v>
      </c>
      <c r="AM5" s="588"/>
      <c r="AN5" s="588"/>
      <c r="AO5" s="589"/>
      <c r="AP5" s="579" t="s">
        <v>206</v>
      </c>
      <c r="AQ5" s="580"/>
      <c r="AR5" s="580"/>
      <c r="AS5" s="580"/>
      <c r="AT5" s="580"/>
      <c r="AU5" s="580"/>
      <c r="AV5" s="580"/>
      <c r="AW5" s="580"/>
      <c r="AX5" s="580"/>
      <c r="AY5" s="580"/>
      <c r="AZ5" s="580"/>
      <c r="BA5" s="580"/>
      <c r="BB5" s="580"/>
      <c r="BC5" s="580"/>
      <c r="BD5" s="580"/>
      <c r="BE5" s="580"/>
      <c r="BF5" s="581"/>
      <c r="BG5" s="593">
        <v>688108</v>
      </c>
      <c r="BH5" s="594"/>
      <c r="BI5" s="594"/>
      <c r="BJ5" s="594"/>
      <c r="BK5" s="594"/>
      <c r="BL5" s="594"/>
      <c r="BM5" s="594"/>
      <c r="BN5" s="595"/>
      <c r="BO5" s="596">
        <v>100</v>
      </c>
      <c r="BP5" s="596"/>
      <c r="BQ5" s="596"/>
      <c r="BR5" s="596"/>
      <c r="BS5" s="597">
        <v>6797</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c r="B6" s="590" t="s">
        <v>210</v>
      </c>
      <c r="C6" s="591"/>
      <c r="D6" s="591"/>
      <c r="E6" s="591"/>
      <c r="F6" s="591"/>
      <c r="G6" s="591"/>
      <c r="H6" s="591"/>
      <c r="I6" s="591"/>
      <c r="J6" s="591"/>
      <c r="K6" s="591"/>
      <c r="L6" s="591"/>
      <c r="M6" s="591"/>
      <c r="N6" s="591"/>
      <c r="O6" s="591"/>
      <c r="P6" s="591"/>
      <c r="Q6" s="592"/>
      <c r="R6" s="593">
        <v>108178</v>
      </c>
      <c r="S6" s="594"/>
      <c r="T6" s="594"/>
      <c r="U6" s="594"/>
      <c r="V6" s="594"/>
      <c r="W6" s="594"/>
      <c r="X6" s="594"/>
      <c r="Y6" s="595"/>
      <c r="Z6" s="596">
        <v>1.7</v>
      </c>
      <c r="AA6" s="596"/>
      <c r="AB6" s="596"/>
      <c r="AC6" s="596"/>
      <c r="AD6" s="597">
        <v>108178</v>
      </c>
      <c r="AE6" s="597"/>
      <c r="AF6" s="597"/>
      <c r="AG6" s="597"/>
      <c r="AH6" s="597"/>
      <c r="AI6" s="597"/>
      <c r="AJ6" s="597"/>
      <c r="AK6" s="597"/>
      <c r="AL6" s="598">
        <v>2.8</v>
      </c>
      <c r="AM6" s="599"/>
      <c r="AN6" s="599"/>
      <c r="AO6" s="600"/>
      <c r="AP6" s="590" t="s">
        <v>211</v>
      </c>
      <c r="AQ6" s="591"/>
      <c r="AR6" s="591"/>
      <c r="AS6" s="591"/>
      <c r="AT6" s="591"/>
      <c r="AU6" s="591"/>
      <c r="AV6" s="591"/>
      <c r="AW6" s="591"/>
      <c r="AX6" s="591"/>
      <c r="AY6" s="591"/>
      <c r="AZ6" s="591"/>
      <c r="BA6" s="591"/>
      <c r="BB6" s="591"/>
      <c r="BC6" s="591"/>
      <c r="BD6" s="591"/>
      <c r="BE6" s="591"/>
      <c r="BF6" s="592"/>
      <c r="BG6" s="593">
        <v>688108</v>
      </c>
      <c r="BH6" s="594"/>
      <c r="BI6" s="594"/>
      <c r="BJ6" s="594"/>
      <c r="BK6" s="594"/>
      <c r="BL6" s="594"/>
      <c r="BM6" s="594"/>
      <c r="BN6" s="595"/>
      <c r="BO6" s="596">
        <v>100</v>
      </c>
      <c r="BP6" s="596"/>
      <c r="BQ6" s="596"/>
      <c r="BR6" s="596"/>
      <c r="BS6" s="597">
        <v>6797</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74235</v>
      </c>
      <c r="CS6" s="594"/>
      <c r="CT6" s="594"/>
      <c r="CU6" s="594"/>
      <c r="CV6" s="594"/>
      <c r="CW6" s="594"/>
      <c r="CX6" s="594"/>
      <c r="CY6" s="595"/>
      <c r="CZ6" s="596">
        <v>1.2</v>
      </c>
      <c r="DA6" s="596"/>
      <c r="DB6" s="596"/>
      <c r="DC6" s="596"/>
      <c r="DD6" s="602">
        <v>518</v>
      </c>
      <c r="DE6" s="594"/>
      <c r="DF6" s="594"/>
      <c r="DG6" s="594"/>
      <c r="DH6" s="594"/>
      <c r="DI6" s="594"/>
      <c r="DJ6" s="594"/>
      <c r="DK6" s="594"/>
      <c r="DL6" s="594"/>
      <c r="DM6" s="594"/>
      <c r="DN6" s="594"/>
      <c r="DO6" s="594"/>
      <c r="DP6" s="595"/>
      <c r="DQ6" s="602">
        <v>74235</v>
      </c>
      <c r="DR6" s="594"/>
      <c r="DS6" s="594"/>
      <c r="DT6" s="594"/>
      <c r="DU6" s="594"/>
      <c r="DV6" s="594"/>
      <c r="DW6" s="594"/>
      <c r="DX6" s="594"/>
      <c r="DY6" s="594"/>
      <c r="DZ6" s="594"/>
      <c r="EA6" s="594"/>
      <c r="EB6" s="594"/>
      <c r="EC6" s="603"/>
    </row>
    <row r="7" spans="2:143" ht="11.25" customHeight="1">
      <c r="B7" s="590" t="s">
        <v>213</v>
      </c>
      <c r="C7" s="591"/>
      <c r="D7" s="591"/>
      <c r="E7" s="591"/>
      <c r="F7" s="591"/>
      <c r="G7" s="591"/>
      <c r="H7" s="591"/>
      <c r="I7" s="591"/>
      <c r="J7" s="591"/>
      <c r="K7" s="591"/>
      <c r="L7" s="591"/>
      <c r="M7" s="591"/>
      <c r="N7" s="591"/>
      <c r="O7" s="591"/>
      <c r="P7" s="591"/>
      <c r="Q7" s="592"/>
      <c r="R7" s="593">
        <v>1271</v>
      </c>
      <c r="S7" s="594"/>
      <c r="T7" s="594"/>
      <c r="U7" s="594"/>
      <c r="V7" s="594"/>
      <c r="W7" s="594"/>
      <c r="X7" s="594"/>
      <c r="Y7" s="595"/>
      <c r="Z7" s="596">
        <v>0</v>
      </c>
      <c r="AA7" s="596"/>
      <c r="AB7" s="596"/>
      <c r="AC7" s="596"/>
      <c r="AD7" s="597">
        <v>1271</v>
      </c>
      <c r="AE7" s="597"/>
      <c r="AF7" s="597"/>
      <c r="AG7" s="597"/>
      <c r="AH7" s="597"/>
      <c r="AI7" s="597"/>
      <c r="AJ7" s="597"/>
      <c r="AK7" s="597"/>
      <c r="AL7" s="598">
        <v>0</v>
      </c>
      <c r="AM7" s="599"/>
      <c r="AN7" s="599"/>
      <c r="AO7" s="600"/>
      <c r="AP7" s="590" t="s">
        <v>214</v>
      </c>
      <c r="AQ7" s="591"/>
      <c r="AR7" s="591"/>
      <c r="AS7" s="591"/>
      <c r="AT7" s="591"/>
      <c r="AU7" s="591"/>
      <c r="AV7" s="591"/>
      <c r="AW7" s="591"/>
      <c r="AX7" s="591"/>
      <c r="AY7" s="591"/>
      <c r="AZ7" s="591"/>
      <c r="BA7" s="591"/>
      <c r="BB7" s="591"/>
      <c r="BC7" s="591"/>
      <c r="BD7" s="591"/>
      <c r="BE7" s="591"/>
      <c r="BF7" s="592"/>
      <c r="BG7" s="593">
        <v>333430</v>
      </c>
      <c r="BH7" s="594"/>
      <c r="BI7" s="594"/>
      <c r="BJ7" s="594"/>
      <c r="BK7" s="594"/>
      <c r="BL7" s="594"/>
      <c r="BM7" s="594"/>
      <c r="BN7" s="595"/>
      <c r="BO7" s="596">
        <v>48.5</v>
      </c>
      <c r="BP7" s="596"/>
      <c r="BQ7" s="596"/>
      <c r="BR7" s="596"/>
      <c r="BS7" s="597">
        <v>6797</v>
      </c>
      <c r="BT7" s="597"/>
      <c r="BU7" s="597"/>
      <c r="BV7" s="597"/>
      <c r="BW7" s="597"/>
      <c r="BX7" s="597"/>
      <c r="BY7" s="597"/>
      <c r="BZ7" s="597"/>
      <c r="CA7" s="597"/>
      <c r="CB7" s="601"/>
      <c r="CD7" s="607" t="s">
        <v>215</v>
      </c>
      <c r="CE7" s="608"/>
      <c r="CF7" s="608"/>
      <c r="CG7" s="608"/>
      <c r="CH7" s="608"/>
      <c r="CI7" s="608"/>
      <c r="CJ7" s="608"/>
      <c r="CK7" s="608"/>
      <c r="CL7" s="608"/>
      <c r="CM7" s="608"/>
      <c r="CN7" s="608"/>
      <c r="CO7" s="608"/>
      <c r="CP7" s="608"/>
      <c r="CQ7" s="609"/>
      <c r="CR7" s="593">
        <v>785320</v>
      </c>
      <c r="CS7" s="594"/>
      <c r="CT7" s="594"/>
      <c r="CU7" s="594"/>
      <c r="CV7" s="594"/>
      <c r="CW7" s="594"/>
      <c r="CX7" s="594"/>
      <c r="CY7" s="595"/>
      <c r="CZ7" s="596">
        <v>12.8</v>
      </c>
      <c r="DA7" s="596"/>
      <c r="DB7" s="596"/>
      <c r="DC7" s="596"/>
      <c r="DD7" s="602">
        <v>15094</v>
      </c>
      <c r="DE7" s="594"/>
      <c r="DF7" s="594"/>
      <c r="DG7" s="594"/>
      <c r="DH7" s="594"/>
      <c r="DI7" s="594"/>
      <c r="DJ7" s="594"/>
      <c r="DK7" s="594"/>
      <c r="DL7" s="594"/>
      <c r="DM7" s="594"/>
      <c r="DN7" s="594"/>
      <c r="DO7" s="594"/>
      <c r="DP7" s="595"/>
      <c r="DQ7" s="602">
        <v>685821</v>
      </c>
      <c r="DR7" s="594"/>
      <c r="DS7" s="594"/>
      <c r="DT7" s="594"/>
      <c r="DU7" s="594"/>
      <c r="DV7" s="594"/>
      <c r="DW7" s="594"/>
      <c r="DX7" s="594"/>
      <c r="DY7" s="594"/>
      <c r="DZ7" s="594"/>
      <c r="EA7" s="594"/>
      <c r="EB7" s="594"/>
      <c r="EC7" s="603"/>
    </row>
    <row r="8" spans="2:143" ht="11.25" customHeight="1">
      <c r="B8" s="590" t="s">
        <v>216</v>
      </c>
      <c r="C8" s="591"/>
      <c r="D8" s="591"/>
      <c r="E8" s="591"/>
      <c r="F8" s="591"/>
      <c r="G8" s="591"/>
      <c r="H8" s="591"/>
      <c r="I8" s="591"/>
      <c r="J8" s="591"/>
      <c r="K8" s="591"/>
      <c r="L8" s="591"/>
      <c r="M8" s="591"/>
      <c r="N8" s="591"/>
      <c r="O8" s="591"/>
      <c r="P8" s="591"/>
      <c r="Q8" s="592"/>
      <c r="R8" s="593">
        <v>2583</v>
      </c>
      <c r="S8" s="594"/>
      <c r="T8" s="594"/>
      <c r="U8" s="594"/>
      <c r="V8" s="594"/>
      <c r="W8" s="594"/>
      <c r="X8" s="594"/>
      <c r="Y8" s="595"/>
      <c r="Z8" s="596">
        <v>0</v>
      </c>
      <c r="AA8" s="596"/>
      <c r="AB8" s="596"/>
      <c r="AC8" s="596"/>
      <c r="AD8" s="597">
        <v>2583</v>
      </c>
      <c r="AE8" s="597"/>
      <c r="AF8" s="597"/>
      <c r="AG8" s="597"/>
      <c r="AH8" s="597"/>
      <c r="AI8" s="597"/>
      <c r="AJ8" s="597"/>
      <c r="AK8" s="597"/>
      <c r="AL8" s="598">
        <v>0.1</v>
      </c>
      <c r="AM8" s="599"/>
      <c r="AN8" s="599"/>
      <c r="AO8" s="600"/>
      <c r="AP8" s="590" t="s">
        <v>217</v>
      </c>
      <c r="AQ8" s="591"/>
      <c r="AR8" s="591"/>
      <c r="AS8" s="591"/>
      <c r="AT8" s="591"/>
      <c r="AU8" s="591"/>
      <c r="AV8" s="591"/>
      <c r="AW8" s="591"/>
      <c r="AX8" s="591"/>
      <c r="AY8" s="591"/>
      <c r="AZ8" s="591"/>
      <c r="BA8" s="591"/>
      <c r="BB8" s="591"/>
      <c r="BC8" s="591"/>
      <c r="BD8" s="591"/>
      <c r="BE8" s="591"/>
      <c r="BF8" s="592"/>
      <c r="BG8" s="593">
        <v>9386</v>
      </c>
      <c r="BH8" s="594"/>
      <c r="BI8" s="594"/>
      <c r="BJ8" s="594"/>
      <c r="BK8" s="594"/>
      <c r="BL8" s="594"/>
      <c r="BM8" s="594"/>
      <c r="BN8" s="595"/>
      <c r="BO8" s="596">
        <v>1.4</v>
      </c>
      <c r="BP8" s="596"/>
      <c r="BQ8" s="596"/>
      <c r="BR8" s="596"/>
      <c r="BS8" s="602" t="s">
        <v>108</v>
      </c>
      <c r="BT8" s="594"/>
      <c r="BU8" s="594"/>
      <c r="BV8" s="594"/>
      <c r="BW8" s="594"/>
      <c r="BX8" s="594"/>
      <c r="BY8" s="594"/>
      <c r="BZ8" s="594"/>
      <c r="CA8" s="594"/>
      <c r="CB8" s="603"/>
      <c r="CD8" s="607" t="s">
        <v>218</v>
      </c>
      <c r="CE8" s="608"/>
      <c r="CF8" s="608"/>
      <c r="CG8" s="608"/>
      <c r="CH8" s="608"/>
      <c r="CI8" s="608"/>
      <c r="CJ8" s="608"/>
      <c r="CK8" s="608"/>
      <c r="CL8" s="608"/>
      <c r="CM8" s="608"/>
      <c r="CN8" s="608"/>
      <c r="CO8" s="608"/>
      <c r="CP8" s="608"/>
      <c r="CQ8" s="609"/>
      <c r="CR8" s="593">
        <v>781443</v>
      </c>
      <c r="CS8" s="594"/>
      <c r="CT8" s="594"/>
      <c r="CU8" s="594"/>
      <c r="CV8" s="594"/>
      <c r="CW8" s="594"/>
      <c r="CX8" s="594"/>
      <c r="CY8" s="595"/>
      <c r="CZ8" s="596">
        <v>12.7</v>
      </c>
      <c r="DA8" s="596"/>
      <c r="DB8" s="596"/>
      <c r="DC8" s="596"/>
      <c r="DD8" s="602">
        <v>49378</v>
      </c>
      <c r="DE8" s="594"/>
      <c r="DF8" s="594"/>
      <c r="DG8" s="594"/>
      <c r="DH8" s="594"/>
      <c r="DI8" s="594"/>
      <c r="DJ8" s="594"/>
      <c r="DK8" s="594"/>
      <c r="DL8" s="594"/>
      <c r="DM8" s="594"/>
      <c r="DN8" s="594"/>
      <c r="DO8" s="594"/>
      <c r="DP8" s="595"/>
      <c r="DQ8" s="602">
        <v>425401</v>
      </c>
      <c r="DR8" s="594"/>
      <c r="DS8" s="594"/>
      <c r="DT8" s="594"/>
      <c r="DU8" s="594"/>
      <c r="DV8" s="594"/>
      <c r="DW8" s="594"/>
      <c r="DX8" s="594"/>
      <c r="DY8" s="594"/>
      <c r="DZ8" s="594"/>
      <c r="EA8" s="594"/>
      <c r="EB8" s="594"/>
      <c r="EC8" s="603"/>
    </row>
    <row r="9" spans="2:143" ht="11.25" customHeight="1">
      <c r="B9" s="590" t="s">
        <v>219</v>
      </c>
      <c r="C9" s="591"/>
      <c r="D9" s="591"/>
      <c r="E9" s="591"/>
      <c r="F9" s="591"/>
      <c r="G9" s="591"/>
      <c r="H9" s="591"/>
      <c r="I9" s="591"/>
      <c r="J9" s="591"/>
      <c r="K9" s="591"/>
      <c r="L9" s="591"/>
      <c r="M9" s="591"/>
      <c r="N9" s="591"/>
      <c r="O9" s="591"/>
      <c r="P9" s="591"/>
      <c r="Q9" s="592"/>
      <c r="R9" s="593">
        <v>2164</v>
      </c>
      <c r="S9" s="594"/>
      <c r="T9" s="594"/>
      <c r="U9" s="594"/>
      <c r="V9" s="594"/>
      <c r="W9" s="594"/>
      <c r="X9" s="594"/>
      <c r="Y9" s="595"/>
      <c r="Z9" s="596">
        <v>0</v>
      </c>
      <c r="AA9" s="596"/>
      <c r="AB9" s="596"/>
      <c r="AC9" s="596"/>
      <c r="AD9" s="597">
        <v>2164</v>
      </c>
      <c r="AE9" s="597"/>
      <c r="AF9" s="597"/>
      <c r="AG9" s="597"/>
      <c r="AH9" s="597"/>
      <c r="AI9" s="597"/>
      <c r="AJ9" s="597"/>
      <c r="AK9" s="597"/>
      <c r="AL9" s="598">
        <v>0.1</v>
      </c>
      <c r="AM9" s="599"/>
      <c r="AN9" s="599"/>
      <c r="AO9" s="600"/>
      <c r="AP9" s="590" t="s">
        <v>220</v>
      </c>
      <c r="AQ9" s="591"/>
      <c r="AR9" s="591"/>
      <c r="AS9" s="591"/>
      <c r="AT9" s="591"/>
      <c r="AU9" s="591"/>
      <c r="AV9" s="591"/>
      <c r="AW9" s="591"/>
      <c r="AX9" s="591"/>
      <c r="AY9" s="591"/>
      <c r="AZ9" s="591"/>
      <c r="BA9" s="591"/>
      <c r="BB9" s="591"/>
      <c r="BC9" s="591"/>
      <c r="BD9" s="591"/>
      <c r="BE9" s="591"/>
      <c r="BF9" s="592"/>
      <c r="BG9" s="593">
        <v>284899</v>
      </c>
      <c r="BH9" s="594"/>
      <c r="BI9" s="594"/>
      <c r="BJ9" s="594"/>
      <c r="BK9" s="594"/>
      <c r="BL9" s="594"/>
      <c r="BM9" s="594"/>
      <c r="BN9" s="595"/>
      <c r="BO9" s="596">
        <v>41.4</v>
      </c>
      <c r="BP9" s="596"/>
      <c r="BQ9" s="596"/>
      <c r="BR9" s="596"/>
      <c r="BS9" s="602" t="s">
        <v>108</v>
      </c>
      <c r="BT9" s="594"/>
      <c r="BU9" s="594"/>
      <c r="BV9" s="594"/>
      <c r="BW9" s="594"/>
      <c r="BX9" s="594"/>
      <c r="BY9" s="594"/>
      <c r="BZ9" s="594"/>
      <c r="CA9" s="594"/>
      <c r="CB9" s="603"/>
      <c r="CD9" s="607" t="s">
        <v>221</v>
      </c>
      <c r="CE9" s="608"/>
      <c r="CF9" s="608"/>
      <c r="CG9" s="608"/>
      <c r="CH9" s="608"/>
      <c r="CI9" s="608"/>
      <c r="CJ9" s="608"/>
      <c r="CK9" s="608"/>
      <c r="CL9" s="608"/>
      <c r="CM9" s="608"/>
      <c r="CN9" s="608"/>
      <c r="CO9" s="608"/>
      <c r="CP9" s="608"/>
      <c r="CQ9" s="609"/>
      <c r="CR9" s="593">
        <v>833310</v>
      </c>
      <c r="CS9" s="594"/>
      <c r="CT9" s="594"/>
      <c r="CU9" s="594"/>
      <c r="CV9" s="594"/>
      <c r="CW9" s="594"/>
      <c r="CX9" s="594"/>
      <c r="CY9" s="595"/>
      <c r="CZ9" s="596">
        <v>13.6</v>
      </c>
      <c r="DA9" s="596"/>
      <c r="DB9" s="596"/>
      <c r="DC9" s="596"/>
      <c r="DD9" s="602" t="s">
        <v>108</v>
      </c>
      <c r="DE9" s="594"/>
      <c r="DF9" s="594"/>
      <c r="DG9" s="594"/>
      <c r="DH9" s="594"/>
      <c r="DI9" s="594"/>
      <c r="DJ9" s="594"/>
      <c r="DK9" s="594"/>
      <c r="DL9" s="594"/>
      <c r="DM9" s="594"/>
      <c r="DN9" s="594"/>
      <c r="DO9" s="594"/>
      <c r="DP9" s="595"/>
      <c r="DQ9" s="602">
        <v>788110</v>
      </c>
      <c r="DR9" s="594"/>
      <c r="DS9" s="594"/>
      <c r="DT9" s="594"/>
      <c r="DU9" s="594"/>
      <c r="DV9" s="594"/>
      <c r="DW9" s="594"/>
      <c r="DX9" s="594"/>
      <c r="DY9" s="594"/>
      <c r="DZ9" s="594"/>
      <c r="EA9" s="594"/>
      <c r="EB9" s="594"/>
      <c r="EC9" s="603"/>
    </row>
    <row r="10" spans="2:143" ht="11.25" customHeight="1">
      <c r="B10" s="590" t="s">
        <v>222</v>
      </c>
      <c r="C10" s="591"/>
      <c r="D10" s="591"/>
      <c r="E10" s="591"/>
      <c r="F10" s="591"/>
      <c r="G10" s="591"/>
      <c r="H10" s="591"/>
      <c r="I10" s="591"/>
      <c r="J10" s="591"/>
      <c r="K10" s="591"/>
      <c r="L10" s="591"/>
      <c r="M10" s="591"/>
      <c r="N10" s="591"/>
      <c r="O10" s="591"/>
      <c r="P10" s="591"/>
      <c r="Q10" s="592"/>
      <c r="R10" s="593">
        <v>116369</v>
      </c>
      <c r="S10" s="594"/>
      <c r="T10" s="594"/>
      <c r="U10" s="594"/>
      <c r="V10" s="594"/>
      <c r="W10" s="594"/>
      <c r="X10" s="594"/>
      <c r="Y10" s="595"/>
      <c r="Z10" s="596">
        <v>1.8</v>
      </c>
      <c r="AA10" s="596"/>
      <c r="AB10" s="596"/>
      <c r="AC10" s="596"/>
      <c r="AD10" s="597">
        <v>116369</v>
      </c>
      <c r="AE10" s="597"/>
      <c r="AF10" s="597"/>
      <c r="AG10" s="597"/>
      <c r="AH10" s="597"/>
      <c r="AI10" s="597"/>
      <c r="AJ10" s="597"/>
      <c r="AK10" s="597"/>
      <c r="AL10" s="598">
        <v>3.1</v>
      </c>
      <c r="AM10" s="599"/>
      <c r="AN10" s="599"/>
      <c r="AO10" s="600"/>
      <c r="AP10" s="590" t="s">
        <v>223</v>
      </c>
      <c r="AQ10" s="591"/>
      <c r="AR10" s="591"/>
      <c r="AS10" s="591"/>
      <c r="AT10" s="591"/>
      <c r="AU10" s="591"/>
      <c r="AV10" s="591"/>
      <c r="AW10" s="591"/>
      <c r="AX10" s="591"/>
      <c r="AY10" s="591"/>
      <c r="AZ10" s="591"/>
      <c r="BA10" s="591"/>
      <c r="BB10" s="591"/>
      <c r="BC10" s="591"/>
      <c r="BD10" s="591"/>
      <c r="BE10" s="591"/>
      <c r="BF10" s="592"/>
      <c r="BG10" s="593">
        <v>16508</v>
      </c>
      <c r="BH10" s="594"/>
      <c r="BI10" s="594"/>
      <c r="BJ10" s="594"/>
      <c r="BK10" s="594"/>
      <c r="BL10" s="594"/>
      <c r="BM10" s="594"/>
      <c r="BN10" s="595"/>
      <c r="BO10" s="596">
        <v>2.4</v>
      </c>
      <c r="BP10" s="596"/>
      <c r="BQ10" s="596"/>
      <c r="BR10" s="596"/>
      <c r="BS10" s="602">
        <v>2752</v>
      </c>
      <c r="BT10" s="594"/>
      <c r="BU10" s="594"/>
      <c r="BV10" s="594"/>
      <c r="BW10" s="594"/>
      <c r="BX10" s="594"/>
      <c r="BY10" s="594"/>
      <c r="BZ10" s="594"/>
      <c r="CA10" s="594"/>
      <c r="CB10" s="603"/>
      <c r="CD10" s="607" t="s">
        <v>224</v>
      </c>
      <c r="CE10" s="608"/>
      <c r="CF10" s="608"/>
      <c r="CG10" s="608"/>
      <c r="CH10" s="608"/>
      <c r="CI10" s="608"/>
      <c r="CJ10" s="608"/>
      <c r="CK10" s="608"/>
      <c r="CL10" s="608"/>
      <c r="CM10" s="608"/>
      <c r="CN10" s="608"/>
      <c r="CO10" s="608"/>
      <c r="CP10" s="608"/>
      <c r="CQ10" s="609"/>
      <c r="CR10" s="593">
        <v>3140</v>
      </c>
      <c r="CS10" s="594"/>
      <c r="CT10" s="594"/>
      <c r="CU10" s="594"/>
      <c r="CV10" s="594"/>
      <c r="CW10" s="594"/>
      <c r="CX10" s="594"/>
      <c r="CY10" s="595"/>
      <c r="CZ10" s="596">
        <v>0.1</v>
      </c>
      <c r="DA10" s="596"/>
      <c r="DB10" s="596"/>
      <c r="DC10" s="596"/>
      <c r="DD10" s="602" t="s">
        <v>108</v>
      </c>
      <c r="DE10" s="594"/>
      <c r="DF10" s="594"/>
      <c r="DG10" s="594"/>
      <c r="DH10" s="594"/>
      <c r="DI10" s="594"/>
      <c r="DJ10" s="594"/>
      <c r="DK10" s="594"/>
      <c r="DL10" s="594"/>
      <c r="DM10" s="594"/>
      <c r="DN10" s="594"/>
      <c r="DO10" s="594"/>
      <c r="DP10" s="595"/>
      <c r="DQ10" s="602">
        <v>3140</v>
      </c>
      <c r="DR10" s="594"/>
      <c r="DS10" s="594"/>
      <c r="DT10" s="594"/>
      <c r="DU10" s="594"/>
      <c r="DV10" s="594"/>
      <c r="DW10" s="594"/>
      <c r="DX10" s="594"/>
      <c r="DY10" s="594"/>
      <c r="DZ10" s="594"/>
      <c r="EA10" s="594"/>
      <c r="EB10" s="594"/>
      <c r="EC10" s="603"/>
    </row>
    <row r="11" spans="2:143" ht="11.25" customHeight="1">
      <c r="B11" s="590" t="s">
        <v>225</v>
      </c>
      <c r="C11" s="591"/>
      <c r="D11" s="591"/>
      <c r="E11" s="591"/>
      <c r="F11" s="591"/>
      <c r="G11" s="591"/>
      <c r="H11" s="591"/>
      <c r="I11" s="591"/>
      <c r="J11" s="591"/>
      <c r="K11" s="591"/>
      <c r="L11" s="591"/>
      <c r="M11" s="591"/>
      <c r="N11" s="591"/>
      <c r="O11" s="591"/>
      <c r="P11" s="591"/>
      <c r="Q11" s="592"/>
      <c r="R11" s="593" t="s">
        <v>108</v>
      </c>
      <c r="S11" s="594"/>
      <c r="T11" s="594"/>
      <c r="U11" s="594"/>
      <c r="V11" s="594"/>
      <c r="W11" s="594"/>
      <c r="X11" s="594"/>
      <c r="Y11" s="595"/>
      <c r="Z11" s="596" t="s">
        <v>108</v>
      </c>
      <c r="AA11" s="596"/>
      <c r="AB11" s="596"/>
      <c r="AC11" s="596"/>
      <c r="AD11" s="597" t="s">
        <v>108</v>
      </c>
      <c r="AE11" s="597"/>
      <c r="AF11" s="597"/>
      <c r="AG11" s="597"/>
      <c r="AH11" s="597"/>
      <c r="AI11" s="597"/>
      <c r="AJ11" s="597"/>
      <c r="AK11" s="597"/>
      <c r="AL11" s="598" t="s">
        <v>108</v>
      </c>
      <c r="AM11" s="599"/>
      <c r="AN11" s="599"/>
      <c r="AO11" s="600"/>
      <c r="AP11" s="590" t="s">
        <v>226</v>
      </c>
      <c r="AQ11" s="591"/>
      <c r="AR11" s="591"/>
      <c r="AS11" s="591"/>
      <c r="AT11" s="591"/>
      <c r="AU11" s="591"/>
      <c r="AV11" s="591"/>
      <c r="AW11" s="591"/>
      <c r="AX11" s="591"/>
      <c r="AY11" s="591"/>
      <c r="AZ11" s="591"/>
      <c r="BA11" s="591"/>
      <c r="BB11" s="591"/>
      <c r="BC11" s="591"/>
      <c r="BD11" s="591"/>
      <c r="BE11" s="591"/>
      <c r="BF11" s="592"/>
      <c r="BG11" s="593">
        <v>22637</v>
      </c>
      <c r="BH11" s="594"/>
      <c r="BI11" s="594"/>
      <c r="BJ11" s="594"/>
      <c r="BK11" s="594"/>
      <c r="BL11" s="594"/>
      <c r="BM11" s="594"/>
      <c r="BN11" s="595"/>
      <c r="BO11" s="596">
        <v>3.3</v>
      </c>
      <c r="BP11" s="596"/>
      <c r="BQ11" s="596"/>
      <c r="BR11" s="596"/>
      <c r="BS11" s="602">
        <v>4045</v>
      </c>
      <c r="BT11" s="594"/>
      <c r="BU11" s="594"/>
      <c r="BV11" s="594"/>
      <c r="BW11" s="594"/>
      <c r="BX11" s="594"/>
      <c r="BY11" s="594"/>
      <c r="BZ11" s="594"/>
      <c r="CA11" s="594"/>
      <c r="CB11" s="603"/>
      <c r="CD11" s="607" t="s">
        <v>227</v>
      </c>
      <c r="CE11" s="608"/>
      <c r="CF11" s="608"/>
      <c r="CG11" s="608"/>
      <c r="CH11" s="608"/>
      <c r="CI11" s="608"/>
      <c r="CJ11" s="608"/>
      <c r="CK11" s="608"/>
      <c r="CL11" s="608"/>
      <c r="CM11" s="608"/>
      <c r="CN11" s="608"/>
      <c r="CO11" s="608"/>
      <c r="CP11" s="608"/>
      <c r="CQ11" s="609"/>
      <c r="CR11" s="593">
        <v>1095644</v>
      </c>
      <c r="CS11" s="594"/>
      <c r="CT11" s="594"/>
      <c r="CU11" s="594"/>
      <c r="CV11" s="594"/>
      <c r="CW11" s="594"/>
      <c r="CX11" s="594"/>
      <c r="CY11" s="595"/>
      <c r="CZ11" s="596">
        <v>17.899999999999999</v>
      </c>
      <c r="DA11" s="596"/>
      <c r="DB11" s="596"/>
      <c r="DC11" s="596"/>
      <c r="DD11" s="602">
        <v>740982</v>
      </c>
      <c r="DE11" s="594"/>
      <c r="DF11" s="594"/>
      <c r="DG11" s="594"/>
      <c r="DH11" s="594"/>
      <c r="DI11" s="594"/>
      <c r="DJ11" s="594"/>
      <c r="DK11" s="594"/>
      <c r="DL11" s="594"/>
      <c r="DM11" s="594"/>
      <c r="DN11" s="594"/>
      <c r="DO11" s="594"/>
      <c r="DP11" s="595"/>
      <c r="DQ11" s="602">
        <v>263492</v>
      </c>
      <c r="DR11" s="594"/>
      <c r="DS11" s="594"/>
      <c r="DT11" s="594"/>
      <c r="DU11" s="594"/>
      <c r="DV11" s="594"/>
      <c r="DW11" s="594"/>
      <c r="DX11" s="594"/>
      <c r="DY11" s="594"/>
      <c r="DZ11" s="594"/>
      <c r="EA11" s="594"/>
      <c r="EB11" s="594"/>
      <c r="EC11" s="603"/>
    </row>
    <row r="12" spans="2:143" ht="11.25" customHeight="1">
      <c r="B12" s="590" t="s">
        <v>228</v>
      </c>
      <c r="C12" s="591"/>
      <c r="D12" s="591"/>
      <c r="E12" s="591"/>
      <c r="F12" s="591"/>
      <c r="G12" s="591"/>
      <c r="H12" s="591"/>
      <c r="I12" s="591"/>
      <c r="J12" s="591"/>
      <c r="K12" s="591"/>
      <c r="L12" s="591"/>
      <c r="M12" s="591"/>
      <c r="N12" s="591"/>
      <c r="O12" s="591"/>
      <c r="P12" s="591"/>
      <c r="Q12" s="592"/>
      <c r="R12" s="593" t="s">
        <v>108</v>
      </c>
      <c r="S12" s="594"/>
      <c r="T12" s="594"/>
      <c r="U12" s="594"/>
      <c r="V12" s="594"/>
      <c r="W12" s="594"/>
      <c r="X12" s="594"/>
      <c r="Y12" s="595"/>
      <c r="Z12" s="596" t="s">
        <v>108</v>
      </c>
      <c r="AA12" s="596"/>
      <c r="AB12" s="596"/>
      <c r="AC12" s="596"/>
      <c r="AD12" s="597" t="s">
        <v>108</v>
      </c>
      <c r="AE12" s="597"/>
      <c r="AF12" s="597"/>
      <c r="AG12" s="597"/>
      <c r="AH12" s="597"/>
      <c r="AI12" s="597"/>
      <c r="AJ12" s="597"/>
      <c r="AK12" s="597"/>
      <c r="AL12" s="598" t="s">
        <v>108</v>
      </c>
      <c r="AM12" s="599"/>
      <c r="AN12" s="599"/>
      <c r="AO12" s="600"/>
      <c r="AP12" s="590" t="s">
        <v>229</v>
      </c>
      <c r="AQ12" s="591"/>
      <c r="AR12" s="591"/>
      <c r="AS12" s="591"/>
      <c r="AT12" s="591"/>
      <c r="AU12" s="591"/>
      <c r="AV12" s="591"/>
      <c r="AW12" s="591"/>
      <c r="AX12" s="591"/>
      <c r="AY12" s="591"/>
      <c r="AZ12" s="591"/>
      <c r="BA12" s="591"/>
      <c r="BB12" s="591"/>
      <c r="BC12" s="591"/>
      <c r="BD12" s="591"/>
      <c r="BE12" s="591"/>
      <c r="BF12" s="592"/>
      <c r="BG12" s="593">
        <v>291329</v>
      </c>
      <c r="BH12" s="594"/>
      <c r="BI12" s="594"/>
      <c r="BJ12" s="594"/>
      <c r="BK12" s="594"/>
      <c r="BL12" s="594"/>
      <c r="BM12" s="594"/>
      <c r="BN12" s="595"/>
      <c r="BO12" s="596">
        <v>42.3</v>
      </c>
      <c r="BP12" s="596"/>
      <c r="BQ12" s="596"/>
      <c r="BR12" s="596"/>
      <c r="BS12" s="602" t="s">
        <v>108</v>
      </c>
      <c r="BT12" s="594"/>
      <c r="BU12" s="594"/>
      <c r="BV12" s="594"/>
      <c r="BW12" s="594"/>
      <c r="BX12" s="594"/>
      <c r="BY12" s="594"/>
      <c r="BZ12" s="594"/>
      <c r="CA12" s="594"/>
      <c r="CB12" s="603"/>
      <c r="CD12" s="607" t="s">
        <v>230</v>
      </c>
      <c r="CE12" s="608"/>
      <c r="CF12" s="608"/>
      <c r="CG12" s="608"/>
      <c r="CH12" s="608"/>
      <c r="CI12" s="608"/>
      <c r="CJ12" s="608"/>
      <c r="CK12" s="608"/>
      <c r="CL12" s="608"/>
      <c r="CM12" s="608"/>
      <c r="CN12" s="608"/>
      <c r="CO12" s="608"/>
      <c r="CP12" s="608"/>
      <c r="CQ12" s="609"/>
      <c r="CR12" s="593">
        <v>163665</v>
      </c>
      <c r="CS12" s="594"/>
      <c r="CT12" s="594"/>
      <c r="CU12" s="594"/>
      <c r="CV12" s="594"/>
      <c r="CW12" s="594"/>
      <c r="CX12" s="594"/>
      <c r="CY12" s="595"/>
      <c r="CZ12" s="596">
        <v>2.7</v>
      </c>
      <c r="DA12" s="596"/>
      <c r="DB12" s="596"/>
      <c r="DC12" s="596"/>
      <c r="DD12" s="602">
        <v>8409</v>
      </c>
      <c r="DE12" s="594"/>
      <c r="DF12" s="594"/>
      <c r="DG12" s="594"/>
      <c r="DH12" s="594"/>
      <c r="DI12" s="594"/>
      <c r="DJ12" s="594"/>
      <c r="DK12" s="594"/>
      <c r="DL12" s="594"/>
      <c r="DM12" s="594"/>
      <c r="DN12" s="594"/>
      <c r="DO12" s="594"/>
      <c r="DP12" s="595"/>
      <c r="DQ12" s="602">
        <v>116234</v>
      </c>
      <c r="DR12" s="594"/>
      <c r="DS12" s="594"/>
      <c r="DT12" s="594"/>
      <c r="DU12" s="594"/>
      <c r="DV12" s="594"/>
      <c r="DW12" s="594"/>
      <c r="DX12" s="594"/>
      <c r="DY12" s="594"/>
      <c r="DZ12" s="594"/>
      <c r="EA12" s="594"/>
      <c r="EB12" s="594"/>
      <c r="EC12" s="603"/>
    </row>
    <row r="13" spans="2:143" ht="11.25" customHeight="1">
      <c r="B13" s="590" t="s">
        <v>231</v>
      </c>
      <c r="C13" s="591"/>
      <c r="D13" s="591"/>
      <c r="E13" s="591"/>
      <c r="F13" s="591"/>
      <c r="G13" s="591"/>
      <c r="H13" s="591"/>
      <c r="I13" s="591"/>
      <c r="J13" s="591"/>
      <c r="K13" s="591"/>
      <c r="L13" s="591"/>
      <c r="M13" s="591"/>
      <c r="N13" s="591"/>
      <c r="O13" s="591"/>
      <c r="P13" s="591"/>
      <c r="Q13" s="592"/>
      <c r="R13" s="593">
        <v>16203</v>
      </c>
      <c r="S13" s="594"/>
      <c r="T13" s="594"/>
      <c r="U13" s="594"/>
      <c r="V13" s="594"/>
      <c r="W13" s="594"/>
      <c r="X13" s="594"/>
      <c r="Y13" s="595"/>
      <c r="Z13" s="596">
        <v>0.2</v>
      </c>
      <c r="AA13" s="596"/>
      <c r="AB13" s="596"/>
      <c r="AC13" s="596"/>
      <c r="AD13" s="597">
        <v>16203</v>
      </c>
      <c r="AE13" s="597"/>
      <c r="AF13" s="597"/>
      <c r="AG13" s="597"/>
      <c r="AH13" s="597"/>
      <c r="AI13" s="597"/>
      <c r="AJ13" s="597"/>
      <c r="AK13" s="597"/>
      <c r="AL13" s="598">
        <v>0.4</v>
      </c>
      <c r="AM13" s="599"/>
      <c r="AN13" s="599"/>
      <c r="AO13" s="600"/>
      <c r="AP13" s="590" t="s">
        <v>232</v>
      </c>
      <c r="AQ13" s="591"/>
      <c r="AR13" s="591"/>
      <c r="AS13" s="591"/>
      <c r="AT13" s="591"/>
      <c r="AU13" s="591"/>
      <c r="AV13" s="591"/>
      <c r="AW13" s="591"/>
      <c r="AX13" s="591"/>
      <c r="AY13" s="591"/>
      <c r="AZ13" s="591"/>
      <c r="BA13" s="591"/>
      <c r="BB13" s="591"/>
      <c r="BC13" s="591"/>
      <c r="BD13" s="591"/>
      <c r="BE13" s="591"/>
      <c r="BF13" s="592"/>
      <c r="BG13" s="593">
        <v>284350</v>
      </c>
      <c r="BH13" s="594"/>
      <c r="BI13" s="594"/>
      <c r="BJ13" s="594"/>
      <c r="BK13" s="594"/>
      <c r="BL13" s="594"/>
      <c r="BM13" s="594"/>
      <c r="BN13" s="595"/>
      <c r="BO13" s="596">
        <v>41.3</v>
      </c>
      <c r="BP13" s="596"/>
      <c r="BQ13" s="596"/>
      <c r="BR13" s="596"/>
      <c r="BS13" s="602" t="s">
        <v>108</v>
      </c>
      <c r="BT13" s="594"/>
      <c r="BU13" s="594"/>
      <c r="BV13" s="594"/>
      <c r="BW13" s="594"/>
      <c r="BX13" s="594"/>
      <c r="BY13" s="594"/>
      <c r="BZ13" s="594"/>
      <c r="CA13" s="594"/>
      <c r="CB13" s="603"/>
      <c r="CD13" s="607" t="s">
        <v>233</v>
      </c>
      <c r="CE13" s="608"/>
      <c r="CF13" s="608"/>
      <c r="CG13" s="608"/>
      <c r="CH13" s="608"/>
      <c r="CI13" s="608"/>
      <c r="CJ13" s="608"/>
      <c r="CK13" s="608"/>
      <c r="CL13" s="608"/>
      <c r="CM13" s="608"/>
      <c r="CN13" s="608"/>
      <c r="CO13" s="608"/>
      <c r="CP13" s="608"/>
      <c r="CQ13" s="609"/>
      <c r="CR13" s="593">
        <v>801805</v>
      </c>
      <c r="CS13" s="594"/>
      <c r="CT13" s="594"/>
      <c r="CU13" s="594"/>
      <c r="CV13" s="594"/>
      <c r="CW13" s="594"/>
      <c r="CX13" s="594"/>
      <c r="CY13" s="595"/>
      <c r="CZ13" s="596">
        <v>13.1</v>
      </c>
      <c r="DA13" s="596"/>
      <c r="DB13" s="596"/>
      <c r="DC13" s="596"/>
      <c r="DD13" s="602">
        <v>365287</v>
      </c>
      <c r="DE13" s="594"/>
      <c r="DF13" s="594"/>
      <c r="DG13" s="594"/>
      <c r="DH13" s="594"/>
      <c r="DI13" s="594"/>
      <c r="DJ13" s="594"/>
      <c r="DK13" s="594"/>
      <c r="DL13" s="594"/>
      <c r="DM13" s="594"/>
      <c r="DN13" s="594"/>
      <c r="DO13" s="594"/>
      <c r="DP13" s="595"/>
      <c r="DQ13" s="602">
        <v>383382</v>
      </c>
      <c r="DR13" s="594"/>
      <c r="DS13" s="594"/>
      <c r="DT13" s="594"/>
      <c r="DU13" s="594"/>
      <c r="DV13" s="594"/>
      <c r="DW13" s="594"/>
      <c r="DX13" s="594"/>
      <c r="DY13" s="594"/>
      <c r="DZ13" s="594"/>
      <c r="EA13" s="594"/>
      <c r="EB13" s="594"/>
      <c r="EC13" s="603"/>
    </row>
    <row r="14" spans="2:143" ht="11.25" customHeight="1">
      <c r="B14" s="590" t="s">
        <v>234</v>
      </c>
      <c r="C14" s="591"/>
      <c r="D14" s="591"/>
      <c r="E14" s="591"/>
      <c r="F14" s="591"/>
      <c r="G14" s="591"/>
      <c r="H14" s="591"/>
      <c r="I14" s="591"/>
      <c r="J14" s="591"/>
      <c r="K14" s="591"/>
      <c r="L14" s="591"/>
      <c r="M14" s="591"/>
      <c r="N14" s="591"/>
      <c r="O14" s="591"/>
      <c r="P14" s="591"/>
      <c r="Q14" s="592"/>
      <c r="R14" s="593" t="s">
        <v>108</v>
      </c>
      <c r="S14" s="594"/>
      <c r="T14" s="594"/>
      <c r="U14" s="594"/>
      <c r="V14" s="594"/>
      <c r="W14" s="594"/>
      <c r="X14" s="594"/>
      <c r="Y14" s="595"/>
      <c r="Z14" s="596" t="s">
        <v>108</v>
      </c>
      <c r="AA14" s="596"/>
      <c r="AB14" s="596"/>
      <c r="AC14" s="596"/>
      <c r="AD14" s="597" t="s">
        <v>108</v>
      </c>
      <c r="AE14" s="597"/>
      <c r="AF14" s="597"/>
      <c r="AG14" s="597"/>
      <c r="AH14" s="597"/>
      <c r="AI14" s="597"/>
      <c r="AJ14" s="597"/>
      <c r="AK14" s="597"/>
      <c r="AL14" s="598" t="s">
        <v>108</v>
      </c>
      <c r="AM14" s="599"/>
      <c r="AN14" s="599"/>
      <c r="AO14" s="600"/>
      <c r="AP14" s="590" t="s">
        <v>235</v>
      </c>
      <c r="AQ14" s="591"/>
      <c r="AR14" s="591"/>
      <c r="AS14" s="591"/>
      <c r="AT14" s="591"/>
      <c r="AU14" s="591"/>
      <c r="AV14" s="591"/>
      <c r="AW14" s="591"/>
      <c r="AX14" s="591"/>
      <c r="AY14" s="591"/>
      <c r="AZ14" s="591"/>
      <c r="BA14" s="591"/>
      <c r="BB14" s="591"/>
      <c r="BC14" s="591"/>
      <c r="BD14" s="591"/>
      <c r="BE14" s="591"/>
      <c r="BF14" s="592"/>
      <c r="BG14" s="593">
        <v>11234</v>
      </c>
      <c r="BH14" s="594"/>
      <c r="BI14" s="594"/>
      <c r="BJ14" s="594"/>
      <c r="BK14" s="594"/>
      <c r="BL14" s="594"/>
      <c r="BM14" s="594"/>
      <c r="BN14" s="595"/>
      <c r="BO14" s="596">
        <v>1.6</v>
      </c>
      <c r="BP14" s="596"/>
      <c r="BQ14" s="596"/>
      <c r="BR14" s="596"/>
      <c r="BS14" s="602" t="s">
        <v>108</v>
      </c>
      <c r="BT14" s="594"/>
      <c r="BU14" s="594"/>
      <c r="BV14" s="594"/>
      <c r="BW14" s="594"/>
      <c r="BX14" s="594"/>
      <c r="BY14" s="594"/>
      <c r="BZ14" s="594"/>
      <c r="CA14" s="594"/>
      <c r="CB14" s="603"/>
      <c r="CD14" s="607" t="s">
        <v>236</v>
      </c>
      <c r="CE14" s="608"/>
      <c r="CF14" s="608"/>
      <c r="CG14" s="608"/>
      <c r="CH14" s="608"/>
      <c r="CI14" s="608"/>
      <c r="CJ14" s="608"/>
      <c r="CK14" s="608"/>
      <c r="CL14" s="608"/>
      <c r="CM14" s="608"/>
      <c r="CN14" s="608"/>
      <c r="CO14" s="608"/>
      <c r="CP14" s="608"/>
      <c r="CQ14" s="609"/>
      <c r="CR14" s="593">
        <v>283061</v>
      </c>
      <c r="CS14" s="594"/>
      <c r="CT14" s="594"/>
      <c r="CU14" s="594"/>
      <c r="CV14" s="594"/>
      <c r="CW14" s="594"/>
      <c r="CX14" s="594"/>
      <c r="CY14" s="595"/>
      <c r="CZ14" s="596">
        <v>4.5999999999999996</v>
      </c>
      <c r="DA14" s="596"/>
      <c r="DB14" s="596"/>
      <c r="DC14" s="596"/>
      <c r="DD14" s="602">
        <v>572</v>
      </c>
      <c r="DE14" s="594"/>
      <c r="DF14" s="594"/>
      <c r="DG14" s="594"/>
      <c r="DH14" s="594"/>
      <c r="DI14" s="594"/>
      <c r="DJ14" s="594"/>
      <c r="DK14" s="594"/>
      <c r="DL14" s="594"/>
      <c r="DM14" s="594"/>
      <c r="DN14" s="594"/>
      <c r="DO14" s="594"/>
      <c r="DP14" s="595"/>
      <c r="DQ14" s="602">
        <v>253147</v>
      </c>
      <c r="DR14" s="594"/>
      <c r="DS14" s="594"/>
      <c r="DT14" s="594"/>
      <c r="DU14" s="594"/>
      <c r="DV14" s="594"/>
      <c r="DW14" s="594"/>
      <c r="DX14" s="594"/>
      <c r="DY14" s="594"/>
      <c r="DZ14" s="594"/>
      <c r="EA14" s="594"/>
      <c r="EB14" s="594"/>
      <c r="EC14" s="603"/>
    </row>
    <row r="15" spans="2:143" ht="11.25" customHeight="1">
      <c r="B15" s="590" t="s">
        <v>237</v>
      </c>
      <c r="C15" s="591"/>
      <c r="D15" s="591"/>
      <c r="E15" s="591"/>
      <c r="F15" s="591"/>
      <c r="G15" s="591"/>
      <c r="H15" s="591"/>
      <c r="I15" s="591"/>
      <c r="J15" s="591"/>
      <c r="K15" s="591"/>
      <c r="L15" s="591"/>
      <c r="M15" s="591"/>
      <c r="N15" s="591"/>
      <c r="O15" s="591"/>
      <c r="P15" s="591"/>
      <c r="Q15" s="592"/>
      <c r="R15" s="593">
        <v>1579</v>
      </c>
      <c r="S15" s="594"/>
      <c r="T15" s="594"/>
      <c r="U15" s="594"/>
      <c r="V15" s="594"/>
      <c r="W15" s="594"/>
      <c r="X15" s="594"/>
      <c r="Y15" s="595"/>
      <c r="Z15" s="596">
        <v>0</v>
      </c>
      <c r="AA15" s="596"/>
      <c r="AB15" s="596"/>
      <c r="AC15" s="596"/>
      <c r="AD15" s="597">
        <v>1579</v>
      </c>
      <c r="AE15" s="597"/>
      <c r="AF15" s="597"/>
      <c r="AG15" s="597"/>
      <c r="AH15" s="597"/>
      <c r="AI15" s="597"/>
      <c r="AJ15" s="597"/>
      <c r="AK15" s="597"/>
      <c r="AL15" s="598">
        <v>0</v>
      </c>
      <c r="AM15" s="599"/>
      <c r="AN15" s="599"/>
      <c r="AO15" s="600"/>
      <c r="AP15" s="590" t="s">
        <v>238</v>
      </c>
      <c r="AQ15" s="591"/>
      <c r="AR15" s="591"/>
      <c r="AS15" s="591"/>
      <c r="AT15" s="591"/>
      <c r="AU15" s="591"/>
      <c r="AV15" s="591"/>
      <c r="AW15" s="591"/>
      <c r="AX15" s="591"/>
      <c r="AY15" s="591"/>
      <c r="AZ15" s="591"/>
      <c r="BA15" s="591"/>
      <c r="BB15" s="591"/>
      <c r="BC15" s="591"/>
      <c r="BD15" s="591"/>
      <c r="BE15" s="591"/>
      <c r="BF15" s="592"/>
      <c r="BG15" s="593">
        <v>52115</v>
      </c>
      <c r="BH15" s="594"/>
      <c r="BI15" s="594"/>
      <c r="BJ15" s="594"/>
      <c r="BK15" s="594"/>
      <c r="BL15" s="594"/>
      <c r="BM15" s="594"/>
      <c r="BN15" s="595"/>
      <c r="BO15" s="596">
        <v>7.6</v>
      </c>
      <c r="BP15" s="596"/>
      <c r="BQ15" s="596"/>
      <c r="BR15" s="596"/>
      <c r="BS15" s="602" t="s">
        <v>108</v>
      </c>
      <c r="BT15" s="594"/>
      <c r="BU15" s="594"/>
      <c r="BV15" s="594"/>
      <c r="BW15" s="594"/>
      <c r="BX15" s="594"/>
      <c r="BY15" s="594"/>
      <c r="BZ15" s="594"/>
      <c r="CA15" s="594"/>
      <c r="CB15" s="603"/>
      <c r="CD15" s="607" t="s">
        <v>239</v>
      </c>
      <c r="CE15" s="608"/>
      <c r="CF15" s="608"/>
      <c r="CG15" s="608"/>
      <c r="CH15" s="608"/>
      <c r="CI15" s="608"/>
      <c r="CJ15" s="608"/>
      <c r="CK15" s="608"/>
      <c r="CL15" s="608"/>
      <c r="CM15" s="608"/>
      <c r="CN15" s="608"/>
      <c r="CO15" s="608"/>
      <c r="CP15" s="608"/>
      <c r="CQ15" s="609"/>
      <c r="CR15" s="593">
        <v>691196</v>
      </c>
      <c r="CS15" s="594"/>
      <c r="CT15" s="594"/>
      <c r="CU15" s="594"/>
      <c r="CV15" s="594"/>
      <c r="CW15" s="594"/>
      <c r="CX15" s="594"/>
      <c r="CY15" s="595"/>
      <c r="CZ15" s="596">
        <v>11.3</v>
      </c>
      <c r="DA15" s="596"/>
      <c r="DB15" s="596"/>
      <c r="DC15" s="596"/>
      <c r="DD15" s="602">
        <v>81394</v>
      </c>
      <c r="DE15" s="594"/>
      <c r="DF15" s="594"/>
      <c r="DG15" s="594"/>
      <c r="DH15" s="594"/>
      <c r="DI15" s="594"/>
      <c r="DJ15" s="594"/>
      <c r="DK15" s="594"/>
      <c r="DL15" s="594"/>
      <c r="DM15" s="594"/>
      <c r="DN15" s="594"/>
      <c r="DO15" s="594"/>
      <c r="DP15" s="595"/>
      <c r="DQ15" s="602">
        <v>547500</v>
      </c>
      <c r="DR15" s="594"/>
      <c r="DS15" s="594"/>
      <c r="DT15" s="594"/>
      <c r="DU15" s="594"/>
      <c r="DV15" s="594"/>
      <c r="DW15" s="594"/>
      <c r="DX15" s="594"/>
      <c r="DY15" s="594"/>
      <c r="DZ15" s="594"/>
      <c r="EA15" s="594"/>
      <c r="EB15" s="594"/>
      <c r="EC15" s="603"/>
    </row>
    <row r="16" spans="2:143" ht="11.25" customHeight="1">
      <c r="B16" s="590" t="s">
        <v>240</v>
      </c>
      <c r="C16" s="591"/>
      <c r="D16" s="591"/>
      <c r="E16" s="591"/>
      <c r="F16" s="591"/>
      <c r="G16" s="591"/>
      <c r="H16" s="591"/>
      <c r="I16" s="591"/>
      <c r="J16" s="591"/>
      <c r="K16" s="591"/>
      <c r="L16" s="591"/>
      <c r="M16" s="591"/>
      <c r="N16" s="591"/>
      <c r="O16" s="591"/>
      <c r="P16" s="591"/>
      <c r="Q16" s="592"/>
      <c r="R16" s="593">
        <v>3149023</v>
      </c>
      <c r="S16" s="594"/>
      <c r="T16" s="594"/>
      <c r="U16" s="594"/>
      <c r="V16" s="594"/>
      <c r="W16" s="594"/>
      <c r="X16" s="594"/>
      <c r="Y16" s="595"/>
      <c r="Z16" s="596">
        <v>48.5</v>
      </c>
      <c r="AA16" s="596"/>
      <c r="AB16" s="596"/>
      <c r="AC16" s="596"/>
      <c r="AD16" s="597">
        <v>2839698</v>
      </c>
      <c r="AE16" s="597"/>
      <c r="AF16" s="597"/>
      <c r="AG16" s="597"/>
      <c r="AH16" s="597"/>
      <c r="AI16" s="597"/>
      <c r="AJ16" s="597"/>
      <c r="AK16" s="597"/>
      <c r="AL16" s="598">
        <v>74.5</v>
      </c>
      <c r="AM16" s="599"/>
      <c r="AN16" s="599"/>
      <c r="AO16" s="600"/>
      <c r="AP16" s="590" t="s">
        <v>241</v>
      </c>
      <c r="AQ16" s="591"/>
      <c r="AR16" s="591"/>
      <c r="AS16" s="591"/>
      <c r="AT16" s="591"/>
      <c r="AU16" s="591"/>
      <c r="AV16" s="591"/>
      <c r="AW16" s="591"/>
      <c r="AX16" s="591"/>
      <c r="AY16" s="591"/>
      <c r="AZ16" s="591"/>
      <c r="BA16" s="591"/>
      <c r="BB16" s="591"/>
      <c r="BC16" s="591"/>
      <c r="BD16" s="591"/>
      <c r="BE16" s="591"/>
      <c r="BF16" s="592"/>
      <c r="BG16" s="593" t="s">
        <v>108</v>
      </c>
      <c r="BH16" s="594"/>
      <c r="BI16" s="594"/>
      <c r="BJ16" s="594"/>
      <c r="BK16" s="594"/>
      <c r="BL16" s="594"/>
      <c r="BM16" s="594"/>
      <c r="BN16" s="595"/>
      <c r="BO16" s="596" t="s">
        <v>108</v>
      </c>
      <c r="BP16" s="596"/>
      <c r="BQ16" s="596"/>
      <c r="BR16" s="596"/>
      <c r="BS16" s="602" t="s">
        <v>108</v>
      </c>
      <c r="BT16" s="594"/>
      <c r="BU16" s="594"/>
      <c r="BV16" s="594"/>
      <c r="BW16" s="594"/>
      <c r="BX16" s="594"/>
      <c r="BY16" s="594"/>
      <c r="BZ16" s="594"/>
      <c r="CA16" s="594"/>
      <c r="CB16" s="603"/>
      <c r="CD16" s="607" t="s">
        <v>242</v>
      </c>
      <c r="CE16" s="608"/>
      <c r="CF16" s="608"/>
      <c r="CG16" s="608"/>
      <c r="CH16" s="608"/>
      <c r="CI16" s="608"/>
      <c r="CJ16" s="608"/>
      <c r="CK16" s="608"/>
      <c r="CL16" s="608"/>
      <c r="CM16" s="608"/>
      <c r="CN16" s="608"/>
      <c r="CO16" s="608"/>
      <c r="CP16" s="608"/>
      <c r="CQ16" s="609"/>
      <c r="CR16" s="593" t="s">
        <v>108</v>
      </c>
      <c r="CS16" s="594"/>
      <c r="CT16" s="594"/>
      <c r="CU16" s="594"/>
      <c r="CV16" s="594"/>
      <c r="CW16" s="594"/>
      <c r="CX16" s="594"/>
      <c r="CY16" s="595"/>
      <c r="CZ16" s="596" t="s">
        <v>108</v>
      </c>
      <c r="DA16" s="596"/>
      <c r="DB16" s="596"/>
      <c r="DC16" s="596"/>
      <c r="DD16" s="602" t="s">
        <v>108</v>
      </c>
      <c r="DE16" s="594"/>
      <c r="DF16" s="594"/>
      <c r="DG16" s="594"/>
      <c r="DH16" s="594"/>
      <c r="DI16" s="594"/>
      <c r="DJ16" s="594"/>
      <c r="DK16" s="594"/>
      <c r="DL16" s="594"/>
      <c r="DM16" s="594"/>
      <c r="DN16" s="594"/>
      <c r="DO16" s="594"/>
      <c r="DP16" s="595"/>
      <c r="DQ16" s="602" t="s">
        <v>108</v>
      </c>
      <c r="DR16" s="594"/>
      <c r="DS16" s="594"/>
      <c r="DT16" s="594"/>
      <c r="DU16" s="594"/>
      <c r="DV16" s="594"/>
      <c r="DW16" s="594"/>
      <c r="DX16" s="594"/>
      <c r="DY16" s="594"/>
      <c r="DZ16" s="594"/>
      <c r="EA16" s="594"/>
      <c r="EB16" s="594"/>
      <c r="EC16" s="603"/>
    </row>
    <row r="17" spans="2:133" ht="11.25" customHeight="1">
      <c r="B17" s="590" t="s">
        <v>243</v>
      </c>
      <c r="C17" s="591"/>
      <c r="D17" s="591"/>
      <c r="E17" s="591"/>
      <c r="F17" s="591"/>
      <c r="G17" s="591"/>
      <c r="H17" s="591"/>
      <c r="I17" s="591"/>
      <c r="J17" s="591"/>
      <c r="K17" s="591"/>
      <c r="L17" s="591"/>
      <c r="M17" s="591"/>
      <c r="N17" s="591"/>
      <c r="O17" s="591"/>
      <c r="P17" s="591"/>
      <c r="Q17" s="592"/>
      <c r="R17" s="593">
        <v>2839698</v>
      </c>
      <c r="S17" s="594"/>
      <c r="T17" s="594"/>
      <c r="U17" s="594"/>
      <c r="V17" s="594"/>
      <c r="W17" s="594"/>
      <c r="X17" s="594"/>
      <c r="Y17" s="595"/>
      <c r="Z17" s="596">
        <v>43.8</v>
      </c>
      <c r="AA17" s="596"/>
      <c r="AB17" s="596"/>
      <c r="AC17" s="596"/>
      <c r="AD17" s="597">
        <v>2839698</v>
      </c>
      <c r="AE17" s="597"/>
      <c r="AF17" s="597"/>
      <c r="AG17" s="597"/>
      <c r="AH17" s="597"/>
      <c r="AI17" s="597"/>
      <c r="AJ17" s="597"/>
      <c r="AK17" s="597"/>
      <c r="AL17" s="598">
        <v>74.5</v>
      </c>
      <c r="AM17" s="599"/>
      <c r="AN17" s="599"/>
      <c r="AO17" s="600"/>
      <c r="AP17" s="590" t="s">
        <v>244</v>
      </c>
      <c r="AQ17" s="591"/>
      <c r="AR17" s="591"/>
      <c r="AS17" s="591"/>
      <c r="AT17" s="591"/>
      <c r="AU17" s="591"/>
      <c r="AV17" s="591"/>
      <c r="AW17" s="591"/>
      <c r="AX17" s="591"/>
      <c r="AY17" s="591"/>
      <c r="AZ17" s="591"/>
      <c r="BA17" s="591"/>
      <c r="BB17" s="591"/>
      <c r="BC17" s="591"/>
      <c r="BD17" s="591"/>
      <c r="BE17" s="591"/>
      <c r="BF17" s="592"/>
      <c r="BG17" s="593" t="s">
        <v>108</v>
      </c>
      <c r="BH17" s="594"/>
      <c r="BI17" s="594"/>
      <c r="BJ17" s="594"/>
      <c r="BK17" s="594"/>
      <c r="BL17" s="594"/>
      <c r="BM17" s="594"/>
      <c r="BN17" s="595"/>
      <c r="BO17" s="596" t="s">
        <v>108</v>
      </c>
      <c r="BP17" s="596"/>
      <c r="BQ17" s="596"/>
      <c r="BR17" s="596"/>
      <c r="BS17" s="602" t="s">
        <v>108</v>
      </c>
      <c r="BT17" s="594"/>
      <c r="BU17" s="594"/>
      <c r="BV17" s="594"/>
      <c r="BW17" s="594"/>
      <c r="BX17" s="594"/>
      <c r="BY17" s="594"/>
      <c r="BZ17" s="594"/>
      <c r="CA17" s="594"/>
      <c r="CB17" s="603"/>
      <c r="CD17" s="607" t="s">
        <v>245</v>
      </c>
      <c r="CE17" s="608"/>
      <c r="CF17" s="608"/>
      <c r="CG17" s="608"/>
      <c r="CH17" s="608"/>
      <c r="CI17" s="608"/>
      <c r="CJ17" s="608"/>
      <c r="CK17" s="608"/>
      <c r="CL17" s="608"/>
      <c r="CM17" s="608"/>
      <c r="CN17" s="608"/>
      <c r="CO17" s="608"/>
      <c r="CP17" s="608"/>
      <c r="CQ17" s="609"/>
      <c r="CR17" s="593">
        <v>611866</v>
      </c>
      <c r="CS17" s="594"/>
      <c r="CT17" s="594"/>
      <c r="CU17" s="594"/>
      <c r="CV17" s="594"/>
      <c r="CW17" s="594"/>
      <c r="CX17" s="594"/>
      <c r="CY17" s="595"/>
      <c r="CZ17" s="596">
        <v>10</v>
      </c>
      <c r="DA17" s="596"/>
      <c r="DB17" s="596"/>
      <c r="DC17" s="596"/>
      <c r="DD17" s="602" t="s">
        <v>108</v>
      </c>
      <c r="DE17" s="594"/>
      <c r="DF17" s="594"/>
      <c r="DG17" s="594"/>
      <c r="DH17" s="594"/>
      <c r="DI17" s="594"/>
      <c r="DJ17" s="594"/>
      <c r="DK17" s="594"/>
      <c r="DL17" s="594"/>
      <c r="DM17" s="594"/>
      <c r="DN17" s="594"/>
      <c r="DO17" s="594"/>
      <c r="DP17" s="595"/>
      <c r="DQ17" s="602">
        <v>562680</v>
      </c>
      <c r="DR17" s="594"/>
      <c r="DS17" s="594"/>
      <c r="DT17" s="594"/>
      <c r="DU17" s="594"/>
      <c r="DV17" s="594"/>
      <c r="DW17" s="594"/>
      <c r="DX17" s="594"/>
      <c r="DY17" s="594"/>
      <c r="DZ17" s="594"/>
      <c r="EA17" s="594"/>
      <c r="EB17" s="594"/>
      <c r="EC17" s="603"/>
    </row>
    <row r="18" spans="2:133" ht="11.25" customHeight="1">
      <c r="B18" s="590" t="s">
        <v>246</v>
      </c>
      <c r="C18" s="591"/>
      <c r="D18" s="591"/>
      <c r="E18" s="591"/>
      <c r="F18" s="591"/>
      <c r="G18" s="591"/>
      <c r="H18" s="591"/>
      <c r="I18" s="591"/>
      <c r="J18" s="591"/>
      <c r="K18" s="591"/>
      <c r="L18" s="591"/>
      <c r="M18" s="591"/>
      <c r="N18" s="591"/>
      <c r="O18" s="591"/>
      <c r="P18" s="591"/>
      <c r="Q18" s="592"/>
      <c r="R18" s="593">
        <v>309319</v>
      </c>
      <c r="S18" s="594"/>
      <c r="T18" s="594"/>
      <c r="U18" s="594"/>
      <c r="V18" s="594"/>
      <c r="W18" s="594"/>
      <c r="X18" s="594"/>
      <c r="Y18" s="595"/>
      <c r="Z18" s="596">
        <v>4.8</v>
      </c>
      <c r="AA18" s="596"/>
      <c r="AB18" s="596"/>
      <c r="AC18" s="596"/>
      <c r="AD18" s="597" t="s">
        <v>108</v>
      </c>
      <c r="AE18" s="597"/>
      <c r="AF18" s="597"/>
      <c r="AG18" s="597"/>
      <c r="AH18" s="597"/>
      <c r="AI18" s="597"/>
      <c r="AJ18" s="597"/>
      <c r="AK18" s="597"/>
      <c r="AL18" s="598" t="s">
        <v>108</v>
      </c>
      <c r="AM18" s="599"/>
      <c r="AN18" s="599"/>
      <c r="AO18" s="600"/>
      <c r="AP18" s="590" t="s">
        <v>247</v>
      </c>
      <c r="AQ18" s="591"/>
      <c r="AR18" s="591"/>
      <c r="AS18" s="591"/>
      <c r="AT18" s="591"/>
      <c r="AU18" s="591"/>
      <c r="AV18" s="591"/>
      <c r="AW18" s="591"/>
      <c r="AX18" s="591"/>
      <c r="AY18" s="591"/>
      <c r="AZ18" s="591"/>
      <c r="BA18" s="591"/>
      <c r="BB18" s="591"/>
      <c r="BC18" s="591"/>
      <c r="BD18" s="591"/>
      <c r="BE18" s="591"/>
      <c r="BF18" s="592"/>
      <c r="BG18" s="593" t="s">
        <v>108</v>
      </c>
      <c r="BH18" s="594"/>
      <c r="BI18" s="594"/>
      <c r="BJ18" s="594"/>
      <c r="BK18" s="594"/>
      <c r="BL18" s="594"/>
      <c r="BM18" s="594"/>
      <c r="BN18" s="595"/>
      <c r="BO18" s="596" t="s">
        <v>108</v>
      </c>
      <c r="BP18" s="596"/>
      <c r="BQ18" s="596"/>
      <c r="BR18" s="596"/>
      <c r="BS18" s="602" t="s">
        <v>108</v>
      </c>
      <c r="BT18" s="594"/>
      <c r="BU18" s="594"/>
      <c r="BV18" s="594"/>
      <c r="BW18" s="594"/>
      <c r="BX18" s="594"/>
      <c r="BY18" s="594"/>
      <c r="BZ18" s="594"/>
      <c r="CA18" s="594"/>
      <c r="CB18" s="603"/>
      <c r="CD18" s="607" t="s">
        <v>248</v>
      </c>
      <c r="CE18" s="608"/>
      <c r="CF18" s="608"/>
      <c r="CG18" s="608"/>
      <c r="CH18" s="608"/>
      <c r="CI18" s="608"/>
      <c r="CJ18" s="608"/>
      <c r="CK18" s="608"/>
      <c r="CL18" s="608"/>
      <c r="CM18" s="608"/>
      <c r="CN18" s="608"/>
      <c r="CO18" s="608"/>
      <c r="CP18" s="608"/>
      <c r="CQ18" s="609"/>
      <c r="CR18" s="593">
        <v>6894</v>
      </c>
      <c r="CS18" s="594"/>
      <c r="CT18" s="594"/>
      <c r="CU18" s="594"/>
      <c r="CV18" s="594"/>
      <c r="CW18" s="594"/>
      <c r="CX18" s="594"/>
      <c r="CY18" s="595"/>
      <c r="CZ18" s="596">
        <v>0.1</v>
      </c>
      <c r="DA18" s="596"/>
      <c r="DB18" s="596"/>
      <c r="DC18" s="596"/>
      <c r="DD18" s="602">
        <v>6894</v>
      </c>
      <c r="DE18" s="594"/>
      <c r="DF18" s="594"/>
      <c r="DG18" s="594"/>
      <c r="DH18" s="594"/>
      <c r="DI18" s="594"/>
      <c r="DJ18" s="594"/>
      <c r="DK18" s="594"/>
      <c r="DL18" s="594"/>
      <c r="DM18" s="594"/>
      <c r="DN18" s="594"/>
      <c r="DO18" s="594"/>
      <c r="DP18" s="595"/>
      <c r="DQ18" s="602">
        <v>6894</v>
      </c>
      <c r="DR18" s="594"/>
      <c r="DS18" s="594"/>
      <c r="DT18" s="594"/>
      <c r="DU18" s="594"/>
      <c r="DV18" s="594"/>
      <c r="DW18" s="594"/>
      <c r="DX18" s="594"/>
      <c r="DY18" s="594"/>
      <c r="DZ18" s="594"/>
      <c r="EA18" s="594"/>
      <c r="EB18" s="594"/>
      <c r="EC18" s="603"/>
    </row>
    <row r="19" spans="2:133" ht="11.25" customHeight="1">
      <c r="B19" s="590" t="s">
        <v>249</v>
      </c>
      <c r="C19" s="591"/>
      <c r="D19" s="591"/>
      <c r="E19" s="591"/>
      <c r="F19" s="591"/>
      <c r="G19" s="591"/>
      <c r="H19" s="591"/>
      <c r="I19" s="591"/>
      <c r="J19" s="591"/>
      <c r="K19" s="591"/>
      <c r="L19" s="591"/>
      <c r="M19" s="591"/>
      <c r="N19" s="591"/>
      <c r="O19" s="591"/>
      <c r="P19" s="591"/>
      <c r="Q19" s="592"/>
      <c r="R19" s="593">
        <v>6</v>
      </c>
      <c r="S19" s="594"/>
      <c r="T19" s="594"/>
      <c r="U19" s="594"/>
      <c r="V19" s="594"/>
      <c r="W19" s="594"/>
      <c r="X19" s="594"/>
      <c r="Y19" s="595"/>
      <c r="Z19" s="596">
        <v>0</v>
      </c>
      <c r="AA19" s="596"/>
      <c r="AB19" s="596"/>
      <c r="AC19" s="596"/>
      <c r="AD19" s="597" t="s">
        <v>108</v>
      </c>
      <c r="AE19" s="597"/>
      <c r="AF19" s="597"/>
      <c r="AG19" s="597"/>
      <c r="AH19" s="597"/>
      <c r="AI19" s="597"/>
      <c r="AJ19" s="597"/>
      <c r="AK19" s="597"/>
      <c r="AL19" s="598" t="s">
        <v>108</v>
      </c>
      <c r="AM19" s="599"/>
      <c r="AN19" s="599"/>
      <c r="AO19" s="600"/>
      <c r="AP19" s="590" t="s">
        <v>250</v>
      </c>
      <c r="AQ19" s="591"/>
      <c r="AR19" s="591"/>
      <c r="AS19" s="591"/>
      <c r="AT19" s="591"/>
      <c r="AU19" s="591"/>
      <c r="AV19" s="591"/>
      <c r="AW19" s="591"/>
      <c r="AX19" s="591"/>
      <c r="AY19" s="591"/>
      <c r="AZ19" s="591"/>
      <c r="BA19" s="591"/>
      <c r="BB19" s="591"/>
      <c r="BC19" s="591"/>
      <c r="BD19" s="591"/>
      <c r="BE19" s="591"/>
      <c r="BF19" s="592"/>
      <c r="BG19" s="593" t="s">
        <v>108</v>
      </c>
      <c r="BH19" s="594"/>
      <c r="BI19" s="594"/>
      <c r="BJ19" s="594"/>
      <c r="BK19" s="594"/>
      <c r="BL19" s="594"/>
      <c r="BM19" s="594"/>
      <c r="BN19" s="595"/>
      <c r="BO19" s="596" t="s">
        <v>108</v>
      </c>
      <c r="BP19" s="596"/>
      <c r="BQ19" s="596"/>
      <c r="BR19" s="596"/>
      <c r="BS19" s="602" t="s">
        <v>108</v>
      </c>
      <c r="BT19" s="594"/>
      <c r="BU19" s="594"/>
      <c r="BV19" s="594"/>
      <c r="BW19" s="594"/>
      <c r="BX19" s="594"/>
      <c r="BY19" s="594"/>
      <c r="BZ19" s="594"/>
      <c r="CA19" s="594"/>
      <c r="CB19" s="603"/>
      <c r="CD19" s="607" t="s">
        <v>251</v>
      </c>
      <c r="CE19" s="608"/>
      <c r="CF19" s="608"/>
      <c r="CG19" s="608"/>
      <c r="CH19" s="608"/>
      <c r="CI19" s="608"/>
      <c r="CJ19" s="608"/>
      <c r="CK19" s="608"/>
      <c r="CL19" s="608"/>
      <c r="CM19" s="608"/>
      <c r="CN19" s="608"/>
      <c r="CO19" s="608"/>
      <c r="CP19" s="608"/>
      <c r="CQ19" s="609"/>
      <c r="CR19" s="593" t="s">
        <v>108</v>
      </c>
      <c r="CS19" s="594"/>
      <c r="CT19" s="594"/>
      <c r="CU19" s="594"/>
      <c r="CV19" s="594"/>
      <c r="CW19" s="594"/>
      <c r="CX19" s="594"/>
      <c r="CY19" s="595"/>
      <c r="CZ19" s="596" t="s">
        <v>108</v>
      </c>
      <c r="DA19" s="596"/>
      <c r="DB19" s="596"/>
      <c r="DC19" s="596"/>
      <c r="DD19" s="602" t="s">
        <v>108</v>
      </c>
      <c r="DE19" s="594"/>
      <c r="DF19" s="594"/>
      <c r="DG19" s="594"/>
      <c r="DH19" s="594"/>
      <c r="DI19" s="594"/>
      <c r="DJ19" s="594"/>
      <c r="DK19" s="594"/>
      <c r="DL19" s="594"/>
      <c r="DM19" s="594"/>
      <c r="DN19" s="594"/>
      <c r="DO19" s="594"/>
      <c r="DP19" s="595"/>
      <c r="DQ19" s="602" t="s">
        <v>108</v>
      </c>
      <c r="DR19" s="594"/>
      <c r="DS19" s="594"/>
      <c r="DT19" s="594"/>
      <c r="DU19" s="594"/>
      <c r="DV19" s="594"/>
      <c r="DW19" s="594"/>
      <c r="DX19" s="594"/>
      <c r="DY19" s="594"/>
      <c r="DZ19" s="594"/>
      <c r="EA19" s="594"/>
      <c r="EB19" s="594"/>
      <c r="EC19" s="603"/>
    </row>
    <row r="20" spans="2:133" ht="11.25" customHeight="1">
      <c r="B20" s="590" t="s">
        <v>252</v>
      </c>
      <c r="C20" s="591"/>
      <c r="D20" s="591"/>
      <c r="E20" s="591"/>
      <c r="F20" s="591"/>
      <c r="G20" s="591"/>
      <c r="H20" s="591"/>
      <c r="I20" s="591"/>
      <c r="J20" s="591"/>
      <c r="K20" s="591"/>
      <c r="L20" s="591"/>
      <c r="M20" s="591"/>
      <c r="N20" s="591"/>
      <c r="O20" s="591"/>
      <c r="P20" s="591"/>
      <c r="Q20" s="592"/>
      <c r="R20" s="593">
        <v>4085478</v>
      </c>
      <c r="S20" s="594"/>
      <c r="T20" s="594"/>
      <c r="U20" s="594"/>
      <c r="V20" s="594"/>
      <c r="W20" s="594"/>
      <c r="X20" s="594"/>
      <c r="Y20" s="595"/>
      <c r="Z20" s="596">
        <v>63</v>
      </c>
      <c r="AA20" s="596"/>
      <c r="AB20" s="596"/>
      <c r="AC20" s="596"/>
      <c r="AD20" s="597">
        <v>3776153</v>
      </c>
      <c r="AE20" s="597"/>
      <c r="AF20" s="597"/>
      <c r="AG20" s="597"/>
      <c r="AH20" s="597"/>
      <c r="AI20" s="597"/>
      <c r="AJ20" s="597"/>
      <c r="AK20" s="597"/>
      <c r="AL20" s="598">
        <v>99.1</v>
      </c>
      <c r="AM20" s="599"/>
      <c r="AN20" s="599"/>
      <c r="AO20" s="600"/>
      <c r="AP20" s="590" t="s">
        <v>253</v>
      </c>
      <c r="AQ20" s="591"/>
      <c r="AR20" s="591"/>
      <c r="AS20" s="591"/>
      <c r="AT20" s="591"/>
      <c r="AU20" s="591"/>
      <c r="AV20" s="591"/>
      <c r="AW20" s="591"/>
      <c r="AX20" s="591"/>
      <c r="AY20" s="591"/>
      <c r="AZ20" s="591"/>
      <c r="BA20" s="591"/>
      <c r="BB20" s="591"/>
      <c r="BC20" s="591"/>
      <c r="BD20" s="591"/>
      <c r="BE20" s="591"/>
      <c r="BF20" s="592"/>
      <c r="BG20" s="593" t="s">
        <v>108</v>
      </c>
      <c r="BH20" s="594"/>
      <c r="BI20" s="594"/>
      <c r="BJ20" s="594"/>
      <c r="BK20" s="594"/>
      <c r="BL20" s="594"/>
      <c r="BM20" s="594"/>
      <c r="BN20" s="595"/>
      <c r="BO20" s="596" t="s">
        <v>108</v>
      </c>
      <c r="BP20" s="596"/>
      <c r="BQ20" s="596"/>
      <c r="BR20" s="596"/>
      <c r="BS20" s="602" t="s">
        <v>108</v>
      </c>
      <c r="BT20" s="594"/>
      <c r="BU20" s="594"/>
      <c r="BV20" s="594"/>
      <c r="BW20" s="594"/>
      <c r="BX20" s="594"/>
      <c r="BY20" s="594"/>
      <c r="BZ20" s="594"/>
      <c r="CA20" s="594"/>
      <c r="CB20" s="603"/>
      <c r="CD20" s="607" t="s">
        <v>254</v>
      </c>
      <c r="CE20" s="608"/>
      <c r="CF20" s="608"/>
      <c r="CG20" s="608"/>
      <c r="CH20" s="608"/>
      <c r="CI20" s="608"/>
      <c r="CJ20" s="608"/>
      <c r="CK20" s="608"/>
      <c r="CL20" s="608"/>
      <c r="CM20" s="608"/>
      <c r="CN20" s="608"/>
      <c r="CO20" s="608"/>
      <c r="CP20" s="608"/>
      <c r="CQ20" s="609"/>
      <c r="CR20" s="593">
        <v>6131579</v>
      </c>
      <c r="CS20" s="594"/>
      <c r="CT20" s="594"/>
      <c r="CU20" s="594"/>
      <c r="CV20" s="594"/>
      <c r="CW20" s="594"/>
      <c r="CX20" s="594"/>
      <c r="CY20" s="595"/>
      <c r="CZ20" s="596">
        <v>100</v>
      </c>
      <c r="DA20" s="596"/>
      <c r="DB20" s="596"/>
      <c r="DC20" s="596"/>
      <c r="DD20" s="602">
        <v>1268528</v>
      </c>
      <c r="DE20" s="594"/>
      <c r="DF20" s="594"/>
      <c r="DG20" s="594"/>
      <c r="DH20" s="594"/>
      <c r="DI20" s="594"/>
      <c r="DJ20" s="594"/>
      <c r="DK20" s="594"/>
      <c r="DL20" s="594"/>
      <c r="DM20" s="594"/>
      <c r="DN20" s="594"/>
      <c r="DO20" s="594"/>
      <c r="DP20" s="595"/>
      <c r="DQ20" s="602">
        <v>4110036</v>
      </c>
      <c r="DR20" s="594"/>
      <c r="DS20" s="594"/>
      <c r="DT20" s="594"/>
      <c r="DU20" s="594"/>
      <c r="DV20" s="594"/>
      <c r="DW20" s="594"/>
      <c r="DX20" s="594"/>
      <c r="DY20" s="594"/>
      <c r="DZ20" s="594"/>
      <c r="EA20" s="594"/>
      <c r="EB20" s="594"/>
      <c r="EC20" s="603"/>
    </row>
    <row r="21" spans="2:133" ht="11.25" customHeight="1">
      <c r="B21" s="590" t="s">
        <v>255</v>
      </c>
      <c r="C21" s="591"/>
      <c r="D21" s="591"/>
      <c r="E21" s="591"/>
      <c r="F21" s="591"/>
      <c r="G21" s="591"/>
      <c r="H21" s="591"/>
      <c r="I21" s="591"/>
      <c r="J21" s="591"/>
      <c r="K21" s="591"/>
      <c r="L21" s="591"/>
      <c r="M21" s="591"/>
      <c r="N21" s="591"/>
      <c r="O21" s="591"/>
      <c r="P21" s="591"/>
      <c r="Q21" s="592"/>
      <c r="R21" s="593">
        <v>1002</v>
      </c>
      <c r="S21" s="594"/>
      <c r="T21" s="594"/>
      <c r="U21" s="594"/>
      <c r="V21" s="594"/>
      <c r="W21" s="594"/>
      <c r="X21" s="594"/>
      <c r="Y21" s="595"/>
      <c r="Z21" s="596">
        <v>0</v>
      </c>
      <c r="AA21" s="596"/>
      <c r="AB21" s="596"/>
      <c r="AC21" s="596"/>
      <c r="AD21" s="597">
        <v>1002</v>
      </c>
      <c r="AE21" s="597"/>
      <c r="AF21" s="597"/>
      <c r="AG21" s="597"/>
      <c r="AH21" s="597"/>
      <c r="AI21" s="597"/>
      <c r="AJ21" s="597"/>
      <c r="AK21" s="597"/>
      <c r="AL21" s="598">
        <v>0</v>
      </c>
      <c r="AM21" s="599"/>
      <c r="AN21" s="599"/>
      <c r="AO21" s="600"/>
      <c r="AP21" s="610" t="s">
        <v>256</v>
      </c>
      <c r="AQ21" s="611"/>
      <c r="AR21" s="611"/>
      <c r="AS21" s="611"/>
      <c r="AT21" s="611"/>
      <c r="AU21" s="611"/>
      <c r="AV21" s="611"/>
      <c r="AW21" s="611"/>
      <c r="AX21" s="611"/>
      <c r="AY21" s="611"/>
      <c r="AZ21" s="611"/>
      <c r="BA21" s="611"/>
      <c r="BB21" s="611"/>
      <c r="BC21" s="611"/>
      <c r="BD21" s="611"/>
      <c r="BE21" s="611"/>
      <c r="BF21" s="612"/>
      <c r="BG21" s="593" t="s">
        <v>108</v>
      </c>
      <c r="BH21" s="594"/>
      <c r="BI21" s="594"/>
      <c r="BJ21" s="594"/>
      <c r="BK21" s="594"/>
      <c r="BL21" s="594"/>
      <c r="BM21" s="594"/>
      <c r="BN21" s="595"/>
      <c r="BO21" s="596" t="s">
        <v>108</v>
      </c>
      <c r="BP21" s="596"/>
      <c r="BQ21" s="596"/>
      <c r="BR21" s="596"/>
      <c r="BS21" s="602" t="s">
        <v>108</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257</v>
      </c>
      <c r="C22" s="591"/>
      <c r="D22" s="591"/>
      <c r="E22" s="591"/>
      <c r="F22" s="591"/>
      <c r="G22" s="591"/>
      <c r="H22" s="591"/>
      <c r="I22" s="591"/>
      <c r="J22" s="591"/>
      <c r="K22" s="591"/>
      <c r="L22" s="591"/>
      <c r="M22" s="591"/>
      <c r="N22" s="591"/>
      <c r="O22" s="591"/>
      <c r="P22" s="591"/>
      <c r="Q22" s="592"/>
      <c r="R22" s="593">
        <v>417279</v>
      </c>
      <c r="S22" s="594"/>
      <c r="T22" s="594"/>
      <c r="U22" s="594"/>
      <c r="V22" s="594"/>
      <c r="W22" s="594"/>
      <c r="X22" s="594"/>
      <c r="Y22" s="595"/>
      <c r="Z22" s="596">
        <v>6.4</v>
      </c>
      <c r="AA22" s="596"/>
      <c r="AB22" s="596"/>
      <c r="AC22" s="596"/>
      <c r="AD22" s="597" t="s">
        <v>108</v>
      </c>
      <c r="AE22" s="597"/>
      <c r="AF22" s="597"/>
      <c r="AG22" s="597"/>
      <c r="AH22" s="597"/>
      <c r="AI22" s="597"/>
      <c r="AJ22" s="597"/>
      <c r="AK22" s="597"/>
      <c r="AL22" s="598" t="s">
        <v>108</v>
      </c>
      <c r="AM22" s="599"/>
      <c r="AN22" s="599"/>
      <c r="AO22" s="600"/>
      <c r="AP22" s="610" t="s">
        <v>258</v>
      </c>
      <c r="AQ22" s="611"/>
      <c r="AR22" s="611"/>
      <c r="AS22" s="611"/>
      <c r="AT22" s="611"/>
      <c r="AU22" s="611"/>
      <c r="AV22" s="611"/>
      <c r="AW22" s="611"/>
      <c r="AX22" s="611"/>
      <c r="AY22" s="611"/>
      <c r="AZ22" s="611"/>
      <c r="BA22" s="611"/>
      <c r="BB22" s="611"/>
      <c r="BC22" s="611"/>
      <c r="BD22" s="611"/>
      <c r="BE22" s="611"/>
      <c r="BF22" s="612"/>
      <c r="BG22" s="593" t="s">
        <v>108</v>
      </c>
      <c r="BH22" s="594"/>
      <c r="BI22" s="594"/>
      <c r="BJ22" s="594"/>
      <c r="BK22" s="594"/>
      <c r="BL22" s="594"/>
      <c r="BM22" s="594"/>
      <c r="BN22" s="595"/>
      <c r="BO22" s="596" t="s">
        <v>108</v>
      </c>
      <c r="BP22" s="596"/>
      <c r="BQ22" s="596"/>
      <c r="BR22" s="596"/>
      <c r="BS22" s="602" t="s">
        <v>108</v>
      </c>
      <c r="BT22" s="594"/>
      <c r="BU22" s="594"/>
      <c r="BV22" s="594"/>
      <c r="BW22" s="594"/>
      <c r="BX22" s="594"/>
      <c r="BY22" s="594"/>
      <c r="BZ22" s="594"/>
      <c r="CA22" s="594"/>
      <c r="CB22" s="603"/>
      <c r="CD22" s="575" t="s">
        <v>259</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260</v>
      </c>
      <c r="C23" s="591"/>
      <c r="D23" s="591"/>
      <c r="E23" s="591"/>
      <c r="F23" s="591"/>
      <c r="G23" s="591"/>
      <c r="H23" s="591"/>
      <c r="I23" s="591"/>
      <c r="J23" s="591"/>
      <c r="K23" s="591"/>
      <c r="L23" s="591"/>
      <c r="M23" s="591"/>
      <c r="N23" s="591"/>
      <c r="O23" s="591"/>
      <c r="P23" s="591"/>
      <c r="Q23" s="592"/>
      <c r="R23" s="593">
        <v>82343</v>
      </c>
      <c r="S23" s="594"/>
      <c r="T23" s="594"/>
      <c r="U23" s="594"/>
      <c r="V23" s="594"/>
      <c r="W23" s="594"/>
      <c r="X23" s="594"/>
      <c r="Y23" s="595"/>
      <c r="Z23" s="596">
        <v>1.3</v>
      </c>
      <c r="AA23" s="596"/>
      <c r="AB23" s="596"/>
      <c r="AC23" s="596"/>
      <c r="AD23" s="597">
        <v>9205</v>
      </c>
      <c r="AE23" s="597"/>
      <c r="AF23" s="597"/>
      <c r="AG23" s="597"/>
      <c r="AH23" s="597"/>
      <c r="AI23" s="597"/>
      <c r="AJ23" s="597"/>
      <c r="AK23" s="597"/>
      <c r="AL23" s="598">
        <v>0.2</v>
      </c>
      <c r="AM23" s="599"/>
      <c r="AN23" s="599"/>
      <c r="AO23" s="600"/>
      <c r="AP23" s="610" t="s">
        <v>261</v>
      </c>
      <c r="AQ23" s="611"/>
      <c r="AR23" s="611"/>
      <c r="AS23" s="611"/>
      <c r="AT23" s="611"/>
      <c r="AU23" s="611"/>
      <c r="AV23" s="611"/>
      <c r="AW23" s="611"/>
      <c r="AX23" s="611"/>
      <c r="AY23" s="611"/>
      <c r="AZ23" s="611"/>
      <c r="BA23" s="611"/>
      <c r="BB23" s="611"/>
      <c r="BC23" s="611"/>
      <c r="BD23" s="611"/>
      <c r="BE23" s="611"/>
      <c r="BF23" s="612"/>
      <c r="BG23" s="593" t="s">
        <v>108</v>
      </c>
      <c r="BH23" s="594"/>
      <c r="BI23" s="594"/>
      <c r="BJ23" s="594"/>
      <c r="BK23" s="594"/>
      <c r="BL23" s="594"/>
      <c r="BM23" s="594"/>
      <c r="BN23" s="595"/>
      <c r="BO23" s="596" t="s">
        <v>108</v>
      </c>
      <c r="BP23" s="596"/>
      <c r="BQ23" s="596"/>
      <c r="BR23" s="596"/>
      <c r="BS23" s="602" t="s">
        <v>108</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262</v>
      </c>
      <c r="CS23" s="576"/>
      <c r="CT23" s="576"/>
      <c r="CU23" s="576"/>
      <c r="CV23" s="576"/>
      <c r="CW23" s="576"/>
      <c r="CX23" s="576"/>
      <c r="CY23" s="577"/>
      <c r="CZ23" s="575" t="s">
        <v>263</v>
      </c>
      <c r="DA23" s="576"/>
      <c r="DB23" s="576"/>
      <c r="DC23" s="577"/>
      <c r="DD23" s="575" t="s">
        <v>264</v>
      </c>
      <c r="DE23" s="576"/>
      <c r="DF23" s="576"/>
      <c r="DG23" s="576"/>
      <c r="DH23" s="576"/>
      <c r="DI23" s="576"/>
      <c r="DJ23" s="576"/>
      <c r="DK23" s="577"/>
      <c r="DL23" s="618" t="s">
        <v>265</v>
      </c>
      <c r="DM23" s="619"/>
      <c r="DN23" s="619"/>
      <c r="DO23" s="619"/>
      <c r="DP23" s="619"/>
      <c r="DQ23" s="619"/>
      <c r="DR23" s="619"/>
      <c r="DS23" s="619"/>
      <c r="DT23" s="619"/>
      <c r="DU23" s="619"/>
      <c r="DV23" s="620"/>
      <c r="DW23" s="575" t="s">
        <v>266</v>
      </c>
      <c r="DX23" s="576"/>
      <c r="DY23" s="576"/>
      <c r="DZ23" s="576"/>
      <c r="EA23" s="576"/>
      <c r="EB23" s="576"/>
      <c r="EC23" s="577"/>
    </row>
    <row r="24" spans="2:133" ht="11.25" customHeight="1">
      <c r="B24" s="590" t="s">
        <v>267</v>
      </c>
      <c r="C24" s="591"/>
      <c r="D24" s="591"/>
      <c r="E24" s="591"/>
      <c r="F24" s="591"/>
      <c r="G24" s="591"/>
      <c r="H24" s="591"/>
      <c r="I24" s="591"/>
      <c r="J24" s="591"/>
      <c r="K24" s="591"/>
      <c r="L24" s="591"/>
      <c r="M24" s="591"/>
      <c r="N24" s="591"/>
      <c r="O24" s="591"/>
      <c r="P24" s="591"/>
      <c r="Q24" s="592"/>
      <c r="R24" s="593">
        <v>16232</v>
      </c>
      <c r="S24" s="594"/>
      <c r="T24" s="594"/>
      <c r="U24" s="594"/>
      <c r="V24" s="594"/>
      <c r="W24" s="594"/>
      <c r="X24" s="594"/>
      <c r="Y24" s="595"/>
      <c r="Z24" s="596">
        <v>0.3</v>
      </c>
      <c r="AA24" s="596"/>
      <c r="AB24" s="596"/>
      <c r="AC24" s="596"/>
      <c r="AD24" s="597" t="s">
        <v>108</v>
      </c>
      <c r="AE24" s="597"/>
      <c r="AF24" s="597"/>
      <c r="AG24" s="597"/>
      <c r="AH24" s="597"/>
      <c r="AI24" s="597"/>
      <c r="AJ24" s="597"/>
      <c r="AK24" s="597"/>
      <c r="AL24" s="598" t="s">
        <v>108</v>
      </c>
      <c r="AM24" s="599"/>
      <c r="AN24" s="599"/>
      <c r="AO24" s="600"/>
      <c r="AP24" s="610" t="s">
        <v>268</v>
      </c>
      <c r="AQ24" s="611"/>
      <c r="AR24" s="611"/>
      <c r="AS24" s="611"/>
      <c r="AT24" s="611"/>
      <c r="AU24" s="611"/>
      <c r="AV24" s="611"/>
      <c r="AW24" s="611"/>
      <c r="AX24" s="611"/>
      <c r="AY24" s="611"/>
      <c r="AZ24" s="611"/>
      <c r="BA24" s="611"/>
      <c r="BB24" s="611"/>
      <c r="BC24" s="611"/>
      <c r="BD24" s="611"/>
      <c r="BE24" s="611"/>
      <c r="BF24" s="612"/>
      <c r="BG24" s="593" t="s">
        <v>108</v>
      </c>
      <c r="BH24" s="594"/>
      <c r="BI24" s="594"/>
      <c r="BJ24" s="594"/>
      <c r="BK24" s="594"/>
      <c r="BL24" s="594"/>
      <c r="BM24" s="594"/>
      <c r="BN24" s="595"/>
      <c r="BO24" s="596" t="s">
        <v>108</v>
      </c>
      <c r="BP24" s="596"/>
      <c r="BQ24" s="596"/>
      <c r="BR24" s="596"/>
      <c r="BS24" s="602" t="s">
        <v>108</v>
      </c>
      <c r="BT24" s="594"/>
      <c r="BU24" s="594"/>
      <c r="BV24" s="594"/>
      <c r="BW24" s="594"/>
      <c r="BX24" s="594"/>
      <c r="BY24" s="594"/>
      <c r="BZ24" s="594"/>
      <c r="CA24" s="594"/>
      <c r="CB24" s="603"/>
      <c r="CD24" s="604" t="s">
        <v>269</v>
      </c>
      <c r="CE24" s="605"/>
      <c r="CF24" s="605"/>
      <c r="CG24" s="605"/>
      <c r="CH24" s="605"/>
      <c r="CI24" s="605"/>
      <c r="CJ24" s="605"/>
      <c r="CK24" s="605"/>
      <c r="CL24" s="605"/>
      <c r="CM24" s="605"/>
      <c r="CN24" s="605"/>
      <c r="CO24" s="605"/>
      <c r="CP24" s="605"/>
      <c r="CQ24" s="606"/>
      <c r="CR24" s="582">
        <v>1881604</v>
      </c>
      <c r="CS24" s="583"/>
      <c r="CT24" s="583"/>
      <c r="CU24" s="583"/>
      <c r="CV24" s="583"/>
      <c r="CW24" s="583"/>
      <c r="CX24" s="583"/>
      <c r="CY24" s="584"/>
      <c r="CZ24" s="622">
        <v>30.7</v>
      </c>
      <c r="DA24" s="623"/>
      <c r="DB24" s="623"/>
      <c r="DC24" s="624"/>
      <c r="DD24" s="621">
        <v>1533996</v>
      </c>
      <c r="DE24" s="583"/>
      <c r="DF24" s="583"/>
      <c r="DG24" s="583"/>
      <c r="DH24" s="583"/>
      <c r="DI24" s="583"/>
      <c r="DJ24" s="583"/>
      <c r="DK24" s="584"/>
      <c r="DL24" s="621">
        <v>1521639</v>
      </c>
      <c r="DM24" s="583"/>
      <c r="DN24" s="583"/>
      <c r="DO24" s="583"/>
      <c r="DP24" s="583"/>
      <c r="DQ24" s="583"/>
      <c r="DR24" s="583"/>
      <c r="DS24" s="583"/>
      <c r="DT24" s="583"/>
      <c r="DU24" s="583"/>
      <c r="DV24" s="584"/>
      <c r="DW24" s="587">
        <v>38</v>
      </c>
      <c r="DX24" s="588"/>
      <c r="DY24" s="588"/>
      <c r="DZ24" s="588"/>
      <c r="EA24" s="588"/>
      <c r="EB24" s="588"/>
      <c r="EC24" s="589"/>
    </row>
    <row r="25" spans="2:133" ht="11.25" customHeight="1">
      <c r="B25" s="590" t="s">
        <v>270</v>
      </c>
      <c r="C25" s="591"/>
      <c r="D25" s="591"/>
      <c r="E25" s="591"/>
      <c r="F25" s="591"/>
      <c r="G25" s="591"/>
      <c r="H25" s="591"/>
      <c r="I25" s="591"/>
      <c r="J25" s="591"/>
      <c r="K25" s="591"/>
      <c r="L25" s="591"/>
      <c r="M25" s="591"/>
      <c r="N25" s="591"/>
      <c r="O25" s="591"/>
      <c r="P25" s="591"/>
      <c r="Q25" s="592"/>
      <c r="R25" s="593">
        <v>341752</v>
      </c>
      <c r="S25" s="594"/>
      <c r="T25" s="594"/>
      <c r="U25" s="594"/>
      <c r="V25" s="594"/>
      <c r="W25" s="594"/>
      <c r="X25" s="594"/>
      <c r="Y25" s="595"/>
      <c r="Z25" s="596">
        <v>5.3</v>
      </c>
      <c r="AA25" s="596"/>
      <c r="AB25" s="596"/>
      <c r="AC25" s="596"/>
      <c r="AD25" s="597" t="s">
        <v>108</v>
      </c>
      <c r="AE25" s="597"/>
      <c r="AF25" s="597"/>
      <c r="AG25" s="597"/>
      <c r="AH25" s="597"/>
      <c r="AI25" s="597"/>
      <c r="AJ25" s="597"/>
      <c r="AK25" s="597"/>
      <c r="AL25" s="598" t="s">
        <v>108</v>
      </c>
      <c r="AM25" s="599"/>
      <c r="AN25" s="599"/>
      <c r="AO25" s="600"/>
      <c r="AP25" s="610" t="s">
        <v>271</v>
      </c>
      <c r="AQ25" s="611"/>
      <c r="AR25" s="611"/>
      <c r="AS25" s="611"/>
      <c r="AT25" s="611"/>
      <c r="AU25" s="611"/>
      <c r="AV25" s="611"/>
      <c r="AW25" s="611"/>
      <c r="AX25" s="611"/>
      <c r="AY25" s="611"/>
      <c r="AZ25" s="611"/>
      <c r="BA25" s="611"/>
      <c r="BB25" s="611"/>
      <c r="BC25" s="611"/>
      <c r="BD25" s="611"/>
      <c r="BE25" s="611"/>
      <c r="BF25" s="612"/>
      <c r="BG25" s="593" t="s">
        <v>108</v>
      </c>
      <c r="BH25" s="594"/>
      <c r="BI25" s="594"/>
      <c r="BJ25" s="594"/>
      <c r="BK25" s="594"/>
      <c r="BL25" s="594"/>
      <c r="BM25" s="594"/>
      <c r="BN25" s="595"/>
      <c r="BO25" s="596" t="s">
        <v>108</v>
      </c>
      <c r="BP25" s="596"/>
      <c r="BQ25" s="596"/>
      <c r="BR25" s="596"/>
      <c r="BS25" s="602" t="s">
        <v>108</v>
      </c>
      <c r="BT25" s="594"/>
      <c r="BU25" s="594"/>
      <c r="BV25" s="594"/>
      <c r="BW25" s="594"/>
      <c r="BX25" s="594"/>
      <c r="BY25" s="594"/>
      <c r="BZ25" s="594"/>
      <c r="CA25" s="594"/>
      <c r="CB25" s="603"/>
      <c r="CD25" s="607" t="s">
        <v>272</v>
      </c>
      <c r="CE25" s="608"/>
      <c r="CF25" s="608"/>
      <c r="CG25" s="608"/>
      <c r="CH25" s="608"/>
      <c r="CI25" s="608"/>
      <c r="CJ25" s="608"/>
      <c r="CK25" s="608"/>
      <c r="CL25" s="608"/>
      <c r="CM25" s="608"/>
      <c r="CN25" s="608"/>
      <c r="CO25" s="608"/>
      <c r="CP25" s="608"/>
      <c r="CQ25" s="609"/>
      <c r="CR25" s="593">
        <v>917592</v>
      </c>
      <c r="CS25" s="613"/>
      <c r="CT25" s="613"/>
      <c r="CU25" s="613"/>
      <c r="CV25" s="613"/>
      <c r="CW25" s="613"/>
      <c r="CX25" s="613"/>
      <c r="CY25" s="614"/>
      <c r="CZ25" s="627">
        <v>15</v>
      </c>
      <c r="DA25" s="628"/>
      <c r="DB25" s="628"/>
      <c r="DC25" s="629"/>
      <c r="DD25" s="602">
        <v>871802</v>
      </c>
      <c r="DE25" s="613"/>
      <c r="DF25" s="613"/>
      <c r="DG25" s="613"/>
      <c r="DH25" s="613"/>
      <c r="DI25" s="613"/>
      <c r="DJ25" s="613"/>
      <c r="DK25" s="614"/>
      <c r="DL25" s="602">
        <v>870446</v>
      </c>
      <c r="DM25" s="613"/>
      <c r="DN25" s="613"/>
      <c r="DO25" s="613"/>
      <c r="DP25" s="613"/>
      <c r="DQ25" s="613"/>
      <c r="DR25" s="613"/>
      <c r="DS25" s="613"/>
      <c r="DT25" s="613"/>
      <c r="DU25" s="613"/>
      <c r="DV25" s="614"/>
      <c r="DW25" s="598">
        <v>21.7</v>
      </c>
      <c r="DX25" s="625"/>
      <c r="DY25" s="625"/>
      <c r="DZ25" s="625"/>
      <c r="EA25" s="625"/>
      <c r="EB25" s="625"/>
      <c r="EC25" s="626"/>
    </row>
    <row r="26" spans="2:133" ht="11.25" customHeight="1">
      <c r="B26" s="630" t="s">
        <v>273</v>
      </c>
      <c r="C26" s="631"/>
      <c r="D26" s="631"/>
      <c r="E26" s="631"/>
      <c r="F26" s="631"/>
      <c r="G26" s="631"/>
      <c r="H26" s="631"/>
      <c r="I26" s="631"/>
      <c r="J26" s="631"/>
      <c r="K26" s="631"/>
      <c r="L26" s="631"/>
      <c r="M26" s="631"/>
      <c r="N26" s="631"/>
      <c r="O26" s="631"/>
      <c r="P26" s="631"/>
      <c r="Q26" s="632"/>
      <c r="R26" s="593" t="s">
        <v>108</v>
      </c>
      <c r="S26" s="594"/>
      <c r="T26" s="594"/>
      <c r="U26" s="594"/>
      <c r="V26" s="594"/>
      <c r="W26" s="594"/>
      <c r="X26" s="594"/>
      <c r="Y26" s="595"/>
      <c r="Z26" s="596" t="s">
        <v>108</v>
      </c>
      <c r="AA26" s="596"/>
      <c r="AB26" s="596"/>
      <c r="AC26" s="596"/>
      <c r="AD26" s="597" t="s">
        <v>108</v>
      </c>
      <c r="AE26" s="597"/>
      <c r="AF26" s="597"/>
      <c r="AG26" s="597"/>
      <c r="AH26" s="597"/>
      <c r="AI26" s="597"/>
      <c r="AJ26" s="597"/>
      <c r="AK26" s="597"/>
      <c r="AL26" s="598" t="s">
        <v>108</v>
      </c>
      <c r="AM26" s="599"/>
      <c r="AN26" s="599"/>
      <c r="AO26" s="600"/>
      <c r="AP26" s="610" t="s">
        <v>274</v>
      </c>
      <c r="AQ26" s="633"/>
      <c r="AR26" s="633"/>
      <c r="AS26" s="633"/>
      <c r="AT26" s="633"/>
      <c r="AU26" s="633"/>
      <c r="AV26" s="633"/>
      <c r="AW26" s="633"/>
      <c r="AX26" s="633"/>
      <c r="AY26" s="633"/>
      <c r="AZ26" s="633"/>
      <c r="BA26" s="633"/>
      <c r="BB26" s="633"/>
      <c r="BC26" s="633"/>
      <c r="BD26" s="633"/>
      <c r="BE26" s="633"/>
      <c r="BF26" s="612"/>
      <c r="BG26" s="593" t="s">
        <v>108</v>
      </c>
      <c r="BH26" s="594"/>
      <c r="BI26" s="594"/>
      <c r="BJ26" s="594"/>
      <c r="BK26" s="594"/>
      <c r="BL26" s="594"/>
      <c r="BM26" s="594"/>
      <c r="BN26" s="595"/>
      <c r="BO26" s="596" t="s">
        <v>108</v>
      </c>
      <c r="BP26" s="596"/>
      <c r="BQ26" s="596"/>
      <c r="BR26" s="596"/>
      <c r="BS26" s="602" t="s">
        <v>108</v>
      </c>
      <c r="BT26" s="594"/>
      <c r="BU26" s="594"/>
      <c r="BV26" s="594"/>
      <c r="BW26" s="594"/>
      <c r="BX26" s="594"/>
      <c r="BY26" s="594"/>
      <c r="BZ26" s="594"/>
      <c r="CA26" s="594"/>
      <c r="CB26" s="603"/>
      <c r="CD26" s="607" t="s">
        <v>275</v>
      </c>
      <c r="CE26" s="608"/>
      <c r="CF26" s="608"/>
      <c r="CG26" s="608"/>
      <c r="CH26" s="608"/>
      <c r="CI26" s="608"/>
      <c r="CJ26" s="608"/>
      <c r="CK26" s="608"/>
      <c r="CL26" s="608"/>
      <c r="CM26" s="608"/>
      <c r="CN26" s="608"/>
      <c r="CO26" s="608"/>
      <c r="CP26" s="608"/>
      <c r="CQ26" s="609"/>
      <c r="CR26" s="593">
        <v>599091</v>
      </c>
      <c r="CS26" s="594"/>
      <c r="CT26" s="594"/>
      <c r="CU26" s="594"/>
      <c r="CV26" s="594"/>
      <c r="CW26" s="594"/>
      <c r="CX26" s="594"/>
      <c r="CY26" s="595"/>
      <c r="CZ26" s="627">
        <v>9.8000000000000007</v>
      </c>
      <c r="DA26" s="628"/>
      <c r="DB26" s="628"/>
      <c r="DC26" s="629"/>
      <c r="DD26" s="602">
        <v>558391</v>
      </c>
      <c r="DE26" s="594"/>
      <c r="DF26" s="594"/>
      <c r="DG26" s="594"/>
      <c r="DH26" s="594"/>
      <c r="DI26" s="594"/>
      <c r="DJ26" s="594"/>
      <c r="DK26" s="595"/>
      <c r="DL26" s="602" t="s">
        <v>276</v>
      </c>
      <c r="DM26" s="594"/>
      <c r="DN26" s="594"/>
      <c r="DO26" s="594"/>
      <c r="DP26" s="594"/>
      <c r="DQ26" s="594"/>
      <c r="DR26" s="594"/>
      <c r="DS26" s="594"/>
      <c r="DT26" s="594"/>
      <c r="DU26" s="594"/>
      <c r="DV26" s="595"/>
      <c r="DW26" s="598" t="s">
        <v>276</v>
      </c>
      <c r="DX26" s="625"/>
      <c r="DY26" s="625"/>
      <c r="DZ26" s="625"/>
      <c r="EA26" s="625"/>
      <c r="EB26" s="625"/>
      <c r="EC26" s="626"/>
    </row>
    <row r="27" spans="2:133" ht="11.25" customHeight="1">
      <c r="B27" s="590" t="s">
        <v>277</v>
      </c>
      <c r="C27" s="591"/>
      <c r="D27" s="591"/>
      <c r="E27" s="591"/>
      <c r="F27" s="591"/>
      <c r="G27" s="591"/>
      <c r="H27" s="591"/>
      <c r="I27" s="591"/>
      <c r="J27" s="591"/>
      <c r="K27" s="591"/>
      <c r="L27" s="591"/>
      <c r="M27" s="591"/>
      <c r="N27" s="591"/>
      <c r="O27" s="591"/>
      <c r="P27" s="591"/>
      <c r="Q27" s="592"/>
      <c r="R27" s="593">
        <v>500113</v>
      </c>
      <c r="S27" s="594"/>
      <c r="T27" s="594"/>
      <c r="U27" s="594"/>
      <c r="V27" s="594"/>
      <c r="W27" s="594"/>
      <c r="X27" s="594"/>
      <c r="Y27" s="595"/>
      <c r="Z27" s="596">
        <v>7.7</v>
      </c>
      <c r="AA27" s="596"/>
      <c r="AB27" s="596"/>
      <c r="AC27" s="596"/>
      <c r="AD27" s="597" t="s">
        <v>108</v>
      </c>
      <c r="AE27" s="597"/>
      <c r="AF27" s="597"/>
      <c r="AG27" s="597"/>
      <c r="AH27" s="597"/>
      <c r="AI27" s="597"/>
      <c r="AJ27" s="597"/>
      <c r="AK27" s="597"/>
      <c r="AL27" s="598" t="s">
        <v>108</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688108</v>
      </c>
      <c r="BH27" s="594"/>
      <c r="BI27" s="594"/>
      <c r="BJ27" s="594"/>
      <c r="BK27" s="594"/>
      <c r="BL27" s="594"/>
      <c r="BM27" s="594"/>
      <c r="BN27" s="595"/>
      <c r="BO27" s="596">
        <v>100</v>
      </c>
      <c r="BP27" s="596"/>
      <c r="BQ27" s="596"/>
      <c r="BR27" s="596"/>
      <c r="BS27" s="602">
        <v>6797</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352146</v>
      </c>
      <c r="CS27" s="613"/>
      <c r="CT27" s="613"/>
      <c r="CU27" s="613"/>
      <c r="CV27" s="613"/>
      <c r="CW27" s="613"/>
      <c r="CX27" s="613"/>
      <c r="CY27" s="614"/>
      <c r="CZ27" s="627">
        <v>5.7</v>
      </c>
      <c r="DA27" s="628"/>
      <c r="DB27" s="628"/>
      <c r="DC27" s="629"/>
      <c r="DD27" s="602">
        <v>99514</v>
      </c>
      <c r="DE27" s="613"/>
      <c r="DF27" s="613"/>
      <c r="DG27" s="613"/>
      <c r="DH27" s="613"/>
      <c r="DI27" s="613"/>
      <c r="DJ27" s="613"/>
      <c r="DK27" s="614"/>
      <c r="DL27" s="602">
        <v>88513</v>
      </c>
      <c r="DM27" s="613"/>
      <c r="DN27" s="613"/>
      <c r="DO27" s="613"/>
      <c r="DP27" s="613"/>
      <c r="DQ27" s="613"/>
      <c r="DR27" s="613"/>
      <c r="DS27" s="613"/>
      <c r="DT27" s="613"/>
      <c r="DU27" s="613"/>
      <c r="DV27" s="614"/>
      <c r="DW27" s="598">
        <v>2.2000000000000002</v>
      </c>
      <c r="DX27" s="625"/>
      <c r="DY27" s="625"/>
      <c r="DZ27" s="625"/>
      <c r="EA27" s="625"/>
      <c r="EB27" s="625"/>
      <c r="EC27" s="626"/>
    </row>
    <row r="28" spans="2:133" ht="11.25" customHeight="1">
      <c r="B28" s="590" t="s">
        <v>280</v>
      </c>
      <c r="C28" s="591"/>
      <c r="D28" s="591"/>
      <c r="E28" s="591"/>
      <c r="F28" s="591"/>
      <c r="G28" s="591"/>
      <c r="H28" s="591"/>
      <c r="I28" s="591"/>
      <c r="J28" s="591"/>
      <c r="K28" s="591"/>
      <c r="L28" s="591"/>
      <c r="M28" s="591"/>
      <c r="N28" s="591"/>
      <c r="O28" s="591"/>
      <c r="P28" s="591"/>
      <c r="Q28" s="592"/>
      <c r="R28" s="593">
        <v>37476</v>
      </c>
      <c r="S28" s="594"/>
      <c r="T28" s="594"/>
      <c r="U28" s="594"/>
      <c r="V28" s="594"/>
      <c r="W28" s="594"/>
      <c r="X28" s="594"/>
      <c r="Y28" s="595"/>
      <c r="Z28" s="596">
        <v>0.6</v>
      </c>
      <c r="AA28" s="596"/>
      <c r="AB28" s="596"/>
      <c r="AC28" s="596"/>
      <c r="AD28" s="597">
        <v>10258</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611866</v>
      </c>
      <c r="CS28" s="594"/>
      <c r="CT28" s="594"/>
      <c r="CU28" s="594"/>
      <c r="CV28" s="594"/>
      <c r="CW28" s="594"/>
      <c r="CX28" s="594"/>
      <c r="CY28" s="595"/>
      <c r="CZ28" s="627">
        <v>10</v>
      </c>
      <c r="DA28" s="628"/>
      <c r="DB28" s="628"/>
      <c r="DC28" s="629"/>
      <c r="DD28" s="602">
        <v>562680</v>
      </c>
      <c r="DE28" s="594"/>
      <c r="DF28" s="594"/>
      <c r="DG28" s="594"/>
      <c r="DH28" s="594"/>
      <c r="DI28" s="594"/>
      <c r="DJ28" s="594"/>
      <c r="DK28" s="595"/>
      <c r="DL28" s="602">
        <v>562680</v>
      </c>
      <c r="DM28" s="594"/>
      <c r="DN28" s="594"/>
      <c r="DO28" s="594"/>
      <c r="DP28" s="594"/>
      <c r="DQ28" s="594"/>
      <c r="DR28" s="594"/>
      <c r="DS28" s="594"/>
      <c r="DT28" s="594"/>
      <c r="DU28" s="594"/>
      <c r="DV28" s="595"/>
      <c r="DW28" s="598">
        <v>14</v>
      </c>
      <c r="DX28" s="625"/>
      <c r="DY28" s="625"/>
      <c r="DZ28" s="625"/>
      <c r="EA28" s="625"/>
      <c r="EB28" s="625"/>
      <c r="EC28" s="626"/>
    </row>
    <row r="29" spans="2:133" ht="11.25" customHeight="1">
      <c r="B29" s="590" t="s">
        <v>282</v>
      </c>
      <c r="C29" s="591"/>
      <c r="D29" s="591"/>
      <c r="E29" s="591"/>
      <c r="F29" s="591"/>
      <c r="G29" s="591"/>
      <c r="H29" s="591"/>
      <c r="I29" s="591"/>
      <c r="J29" s="591"/>
      <c r="K29" s="591"/>
      <c r="L29" s="591"/>
      <c r="M29" s="591"/>
      <c r="N29" s="591"/>
      <c r="O29" s="591"/>
      <c r="P29" s="591"/>
      <c r="Q29" s="592"/>
      <c r="R29" s="593">
        <v>11590</v>
      </c>
      <c r="S29" s="594"/>
      <c r="T29" s="594"/>
      <c r="U29" s="594"/>
      <c r="V29" s="594"/>
      <c r="W29" s="594"/>
      <c r="X29" s="594"/>
      <c r="Y29" s="595"/>
      <c r="Z29" s="596">
        <v>0.2</v>
      </c>
      <c r="AA29" s="596"/>
      <c r="AB29" s="596"/>
      <c r="AC29" s="596"/>
      <c r="AD29" s="597" t="s">
        <v>108</v>
      </c>
      <c r="AE29" s="597"/>
      <c r="AF29" s="597"/>
      <c r="AG29" s="597"/>
      <c r="AH29" s="597"/>
      <c r="AI29" s="597"/>
      <c r="AJ29" s="597"/>
      <c r="AK29" s="597"/>
      <c r="AL29" s="598" t="s">
        <v>108</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286</v>
      </c>
      <c r="CG29" s="608"/>
      <c r="CH29" s="608"/>
      <c r="CI29" s="608"/>
      <c r="CJ29" s="608"/>
      <c r="CK29" s="608"/>
      <c r="CL29" s="608"/>
      <c r="CM29" s="608"/>
      <c r="CN29" s="608"/>
      <c r="CO29" s="608"/>
      <c r="CP29" s="608"/>
      <c r="CQ29" s="609"/>
      <c r="CR29" s="593">
        <v>611780</v>
      </c>
      <c r="CS29" s="613"/>
      <c r="CT29" s="613"/>
      <c r="CU29" s="613"/>
      <c r="CV29" s="613"/>
      <c r="CW29" s="613"/>
      <c r="CX29" s="613"/>
      <c r="CY29" s="614"/>
      <c r="CZ29" s="627">
        <v>10</v>
      </c>
      <c r="DA29" s="628"/>
      <c r="DB29" s="628"/>
      <c r="DC29" s="629"/>
      <c r="DD29" s="602">
        <v>562594</v>
      </c>
      <c r="DE29" s="613"/>
      <c r="DF29" s="613"/>
      <c r="DG29" s="613"/>
      <c r="DH29" s="613"/>
      <c r="DI29" s="613"/>
      <c r="DJ29" s="613"/>
      <c r="DK29" s="614"/>
      <c r="DL29" s="602">
        <v>562594</v>
      </c>
      <c r="DM29" s="613"/>
      <c r="DN29" s="613"/>
      <c r="DO29" s="613"/>
      <c r="DP29" s="613"/>
      <c r="DQ29" s="613"/>
      <c r="DR29" s="613"/>
      <c r="DS29" s="613"/>
      <c r="DT29" s="613"/>
      <c r="DU29" s="613"/>
      <c r="DV29" s="614"/>
      <c r="DW29" s="598">
        <v>14</v>
      </c>
      <c r="DX29" s="625"/>
      <c r="DY29" s="625"/>
      <c r="DZ29" s="625"/>
      <c r="EA29" s="625"/>
      <c r="EB29" s="625"/>
      <c r="EC29" s="626"/>
    </row>
    <row r="30" spans="2:133" ht="11.25" customHeight="1">
      <c r="B30" s="590" t="s">
        <v>287</v>
      </c>
      <c r="C30" s="591"/>
      <c r="D30" s="591"/>
      <c r="E30" s="591"/>
      <c r="F30" s="591"/>
      <c r="G30" s="591"/>
      <c r="H30" s="591"/>
      <c r="I30" s="591"/>
      <c r="J30" s="591"/>
      <c r="K30" s="591"/>
      <c r="L30" s="591"/>
      <c r="M30" s="591"/>
      <c r="N30" s="591"/>
      <c r="O30" s="591"/>
      <c r="P30" s="591"/>
      <c r="Q30" s="592"/>
      <c r="R30" s="593">
        <v>171210</v>
      </c>
      <c r="S30" s="594"/>
      <c r="T30" s="594"/>
      <c r="U30" s="594"/>
      <c r="V30" s="594"/>
      <c r="W30" s="594"/>
      <c r="X30" s="594"/>
      <c r="Y30" s="595"/>
      <c r="Z30" s="596">
        <v>2.6</v>
      </c>
      <c r="AA30" s="596"/>
      <c r="AB30" s="596"/>
      <c r="AC30" s="596"/>
      <c r="AD30" s="597">
        <v>8954</v>
      </c>
      <c r="AE30" s="597"/>
      <c r="AF30" s="597"/>
      <c r="AG30" s="597"/>
      <c r="AH30" s="597"/>
      <c r="AI30" s="597"/>
      <c r="AJ30" s="597"/>
      <c r="AK30" s="597"/>
      <c r="AL30" s="598">
        <v>0.2</v>
      </c>
      <c r="AM30" s="599"/>
      <c r="AN30" s="599"/>
      <c r="AO30" s="600"/>
      <c r="AP30" s="639" t="s">
        <v>288</v>
      </c>
      <c r="AQ30" s="640"/>
      <c r="AR30" s="640"/>
      <c r="AS30" s="640"/>
      <c r="AT30" s="645" t="s">
        <v>289</v>
      </c>
      <c r="AU30" s="182"/>
      <c r="AV30" s="182"/>
      <c r="AW30" s="182"/>
      <c r="AX30" s="579" t="s">
        <v>167</v>
      </c>
      <c r="AY30" s="580"/>
      <c r="AZ30" s="580"/>
      <c r="BA30" s="580"/>
      <c r="BB30" s="580"/>
      <c r="BC30" s="580"/>
      <c r="BD30" s="580"/>
      <c r="BE30" s="580"/>
      <c r="BF30" s="581"/>
      <c r="BG30" s="651">
        <v>99.2</v>
      </c>
      <c r="BH30" s="652"/>
      <c r="BI30" s="652"/>
      <c r="BJ30" s="652"/>
      <c r="BK30" s="652"/>
      <c r="BL30" s="652"/>
      <c r="BM30" s="588">
        <v>95.3</v>
      </c>
      <c r="BN30" s="652"/>
      <c r="BO30" s="652"/>
      <c r="BP30" s="652"/>
      <c r="BQ30" s="653"/>
      <c r="BR30" s="651">
        <v>99.3</v>
      </c>
      <c r="BS30" s="652"/>
      <c r="BT30" s="652"/>
      <c r="BU30" s="652"/>
      <c r="BV30" s="652"/>
      <c r="BW30" s="652"/>
      <c r="BX30" s="588">
        <v>95</v>
      </c>
      <c r="BY30" s="652"/>
      <c r="BZ30" s="652"/>
      <c r="CA30" s="652"/>
      <c r="CB30" s="653"/>
      <c r="CD30" s="656"/>
      <c r="CE30" s="657"/>
      <c r="CF30" s="607" t="s">
        <v>290</v>
      </c>
      <c r="CG30" s="608"/>
      <c r="CH30" s="608"/>
      <c r="CI30" s="608"/>
      <c r="CJ30" s="608"/>
      <c r="CK30" s="608"/>
      <c r="CL30" s="608"/>
      <c r="CM30" s="608"/>
      <c r="CN30" s="608"/>
      <c r="CO30" s="608"/>
      <c r="CP30" s="608"/>
      <c r="CQ30" s="609"/>
      <c r="CR30" s="593">
        <v>547073</v>
      </c>
      <c r="CS30" s="594"/>
      <c r="CT30" s="594"/>
      <c r="CU30" s="594"/>
      <c r="CV30" s="594"/>
      <c r="CW30" s="594"/>
      <c r="CX30" s="594"/>
      <c r="CY30" s="595"/>
      <c r="CZ30" s="627">
        <v>8.9</v>
      </c>
      <c r="DA30" s="628"/>
      <c r="DB30" s="628"/>
      <c r="DC30" s="629"/>
      <c r="DD30" s="602">
        <v>507367</v>
      </c>
      <c r="DE30" s="594"/>
      <c r="DF30" s="594"/>
      <c r="DG30" s="594"/>
      <c r="DH30" s="594"/>
      <c r="DI30" s="594"/>
      <c r="DJ30" s="594"/>
      <c r="DK30" s="595"/>
      <c r="DL30" s="602">
        <v>507367</v>
      </c>
      <c r="DM30" s="594"/>
      <c r="DN30" s="594"/>
      <c r="DO30" s="594"/>
      <c r="DP30" s="594"/>
      <c r="DQ30" s="594"/>
      <c r="DR30" s="594"/>
      <c r="DS30" s="594"/>
      <c r="DT30" s="594"/>
      <c r="DU30" s="594"/>
      <c r="DV30" s="595"/>
      <c r="DW30" s="598">
        <v>12.7</v>
      </c>
      <c r="DX30" s="625"/>
      <c r="DY30" s="625"/>
      <c r="DZ30" s="625"/>
      <c r="EA30" s="625"/>
      <c r="EB30" s="625"/>
      <c r="EC30" s="626"/>
    </row>
    <row r="31" spans="2:133" ht="11.25" customHeight="1">
      <c r="B31" s="590" t="s">
        <v>291</v>
      </c>
      <c r="C31" s="591"/>
      <c r="D31" s="591"/>
      <c r="E31" s="591"/>
      <c r="F31" s="591"/>
      <c r="G31" s="591"/>
      <c r="H31" s="591"/>
      <c r="I31" s="591"/>
      <c r="J31" s="591"/>
      <c r="K31" s="591"/>
      <c r="L31" s="591"/>
      <c r="M31" s="591"/>
      <c r="N31" s="591"/>
      <c r="O31" s="591"/>
      <c r="P31" s="591"/>
      <c r="Q31" s="592"/>
      <c r="R31" s="593">
        <v>140126</v>
      </c>
      <c r="S31" s="594"/>
      <c r="T31" s="594"/>
      <c r="U31" s="594"/>
      <c r="V31" s="594"/>
      <c r="W31" s="594"/>
      <c r="X31" s="594"/>
      <c r="Y31" s="595"/>
      <c r="Z31" s="596">
        <v>2.2000000000000002</v>
      </c>
      <c r="AA31" s="596"/>
      <c r="AB31" s="596"/>
      <c r="AC31" s="596"/>
      <c r="AD31" s="597" t="s">
        <v>108</v>
      </c>
      <c r="AE31" s="597"/>
      <c r="AF31" s="597"/>
      <c r="AG31" s="597"/>
      <c r="AH31" s="597"/>
      <c r="AI31" s="597"/>
      <c r="AJ31" s="597"/>
      <c r="AK31" s="597"/>
      <c r="AL31" s="598" t="s">
        <v>108</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98.8</v>
      </c>
      <c r="BH31" s="613"/>
      <c r="BI31" s="613"/>
      <c r="BJ31" s="613"/>
      <c r="BK31" s="613"/>
      <c r="BL31" s="613"/>
      <c r="BM31" s="599">
        <v>94.3</v>
      </c>
      <c r="BN31" s="649"/>
      <c r="BO31" s="649"/>
      <c r="BP31" s="649"/>
      <c r="BQ31" s="650"/>
      <c r="BR31" s="648">
        <v>99.2</v>
      </c>
      <c r="BS31" s="613"/>
      <c r="BT31" s="613"/>
      <c r="BU31" s="613"/>
      <c r="BV31" s="613"/>
      <c r="BW31" s="613"/>
      <c r="BX31" s="599">
        <v>94.4</v>
      </c>
      <c r="BY31" s="649"/>
      <c r="BZ31" s="649"/>
      <c r="CA31" s="649"/>
      <c r="CB31" s="650"/>
      <c r="CD31" s="656"/>
      <c r="CE31" s="657"/>
      <c r="CF31" s="607" t="s">
        <v>294</v>
      </c>
      <c r="CG31" s="608"/>
      <c r="CH31" s="608"/>
      <c r="CI31" s="608"/>
      <c r="CJ31" s="608"/>
      <c r="CK31" s="608"/>
      <c r="CL31" s="608"/>
      <c r="CM31" s="608"/>
      <c r="CN31" s="608"/>
      <c r="CO31" s="608"/>
      <c r="CP31" s="608"/>
      <c r="CQ31" s="609"/>
      <c r="CR31" s="593">
        <v>64707</v>
      </c>
      <c r="CS31" s="613"/>
      <c r="CT31" s="613"/>
      <c r="CU31" s="613"/>
      <c r="CV31" s="613"/>
      <c r="CW31" s="613"/>
      <c r="CX31" s="613"/>
      <c r="CY31" s="614"/>
      <c r="CZ31" s="627">
        <v>1.1000000000000001</v>
      </c>
      <c r="DA31" s="628"/>
      <c r="DB31" s="628"/>
      <c r="DC31" s="629"/>
      <c r="DD31" s="602">
        <v>55227</v>
      </c>
      <c r="DE31" s="613"/>
      <c r="DF31" s="613"/>
      <c r="DG31" s="613"/>
      <c r="DH31" s="613"/>
      <c r="DI31" s="613"/>
      <c r="DJ31" s="613"/>
      <c r="DK31" s="614"/>
      <c r="DL31" s="602">
        <v>55227</v>
      </c>
      <c r="DM31" s="613"/>
      <c r="DN31" s="613"/>
      <c r="DO31" s="613"/>
      <c r="DP31" s="613"/>
      <c r="DQ31" s="613"/>
      <c r="DR31" s="613"/>
      <c r="DS31" s="613"/>
      <c r="DT31" s="613"/>
      <c r="DU31" s="613"/>
      <c r="DV31" s="614"/>
      <c r="DW31" s="598">
        <v>1.4</v>
      </c>
      <c r="DX31" s="625"/>
      <c r="DY31" s="625"/>
      <c r="DZ31" s="625"/>
      <c r="EA31" s="625"/>
      <c r="EB31" s="625"/>
      <c r="EC31" s="626"/>
    </row>
    <row r="32" spans="2:133" ht="11.25" customHeight="1">
      <c r="B32" s="590" t="s">
        <v>295</v>
      </c>
      <c r="C32" s="591"/>
      <c r="D32" s="591"/>
      <c r="E32" s="591"/>
      <c r="F32" s="591"/>
      <c r="G32" s="591"/>
      <c r="H32" s="591"/>
      <c r="I32" s="591"/>
      <c r="J32" s="591"/>
      <c r="K32" s="591"/>
      <c r="L32" s="591"/>
      <c r="M32" s="591"/>
      <c r="N32" s="591"/>
      <c r="O32" s="591"/>
      <c r="P32" s="591"/>
      <c r="Q32" s="592"/>
      <c r="R32" s="593">
        <v>43180</v>
      </c>
      <c r="S32" s="594"/>
      <c r="T32" s="594"/>
      <c r="U32" s="594"/>
      <c r="V32" s="594"/>
      <c r="W32" s="594"/>
      <c r="X32" s="594"/>
      <c r="Y32" s="595"/>
      <c r="Z32" s="596">
        <v>0.7</v>
      </c>
      <c r="AA32" s="596"/>
      <c r="AB32" s="596"/>
      <c r="AC32" s="596"/>
      <c r="AD32" s="597">
        <v>5242</v>
      </c>
      <c r="AE32" s="597"/>
      <c r="AF32" s="597"/>
      <c r="AG32" s="597"/>
      <c r="AH32" s="597"/>
      <c r="AI32" s="597"/>
      <c r="AJ32" s="597"/>
      <c r="AK32" s="597"/>
      <c r="AL32" s="598">
        <v>0.1</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99.3</v>
      </c>
      <c r="BH32" s="661"/>
      <c r="BI32" s="661"/>
      <c r="BJ32" s="661"/>
      <c r="BK32" s="661"/>
      <c r="BL32" s="661"/>
      <c r="BM32" s="662">
        <v>95.3</v>
      </c>
      <c r="BN32" s="661"/>
      <c r="BO32" s="661"/>
      <c r="BP32" s="661"/>
      <c r="BQ32" s="663"/>
      <c r="BR32" s="660">
        <v>99.2</v>
      </c>
      <c r="BS32" s="661"/>
      <c r="BT32" s="661"/>
      <c r="BU32" s="661"/>
      <c r="BV32" s="661"/>
      <c r="BW32" s="661"/>
      <c r="BX32" s="662">
        <v>94.5</v>
      </c>
      <c r="BY32" s="661"/>
      <c r="BZ32" s="661"/>
      <c r="CA32" s="661"/>
      <c r="CB32" s="663"/>
      <c r="CD32" s="658"/>
      <c r="CE32" s="659"/>
      <c r="CF32" s="607" t="s">
        <v>297</v>
      </c>
      <c r="CG32" s="608"/>
      <c r="CH32" s="608"/>
      <c r="CI32" s="608"/>
      <c r="CJ32" s="608"/>
      <c r="CK32" s="608"/>
      <c r="CL32" s="608"/>
      <c r="CM32" s="608"/>
      <c r="CN32" s="608"/>
      <c r="CO32" s="608"/>
      <c r="CP32" s="608"/>
      <c r="CQ32" s="609"/>
      <c r="CR32" s="593">
        <v>86</v>
      </c>
      <c r="CS32" s="594"/>
      <c r="CT32" s="594"/>
      <c r="CU32" s="594"/>
      <c r="CV32" s="594"/>
      <c r="CW32" s="594"/>
      <c r="CX32" s="594"/>
      <c r="CY32" s="595"/>
      <c r="CZ32" s="627">
        <v>0</v>
      </c>
      <c r="DA32" s="628"/>
      <c r="DB32" s="628"/>
      <c r="DC32" s="629"/>
      <c r="DD32" s="602">
        <v>86</v>
      </c>
      <c r="DE32" s="594"/>
      <c r="DF32" s="594"/>
      <c r="DG32" s="594"/>
      <c r="DH32" s="594"/>
      <c r="DI32" s="594"/>
      <c r="DJ32" s="594"/>
      <c r="DK32" s="595"/>
      <c r="DL32" s="602">
        <v>86</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298</v>
      </c>
      <c r="C33" s="591"/>
      <c r="D33" s="591"/>
      <c r="E33" s="591"/>
      <c r="F33" s="591"/>
      <c r="G33" s="591"/>
      <c r="H33" s="591"/>
      <c r="I33" s="591"/>
      <c r="J33" s="591"/>
      <c r="K33" s="591"/>
      <c r="L33" s="591"/>
      <c r="M33" s="591"/>
      <c r="N33" s="591"/>
      <c r="O33" s="591"/>
      <c r="P33" s="591"/>
      <c r="Q33" s="592"/>
      <c r="R33" s="593">
        <v>640373</v>
      </c>
      <c r="S33" s="594"/>
      <c r="T33" s="594"/>
      <c r="U33" s="594"/>
      <c r="V33" s="594"/>
      <c r="W33" s="594"/>
      <c r="X33" s="594"/>
      <c r="Y33" s="595"/>
      <c r="Z33" s="596">
        <v>9.9</v>
      </c>
      <c r="AA33" s="596"/>
      <c r="AB33" s="596"/>
      <c r="AC33" s="596"/>
      <c r="AD33" s="597" t="s">
        <v>108</v>
      </c>
      <c r="AE33" s="597"/>
      <c r="AF33" s="597"/>
      <c r="AG33" s="597"/>
      <c r="AH33" s="597"/>
      <c r="AI33" s="597"/>
      <c r="AJ33" s="597"/>
      <c r="AK33" s="597"/>
      <c r="AL33" s="598" t="s">
        <v>108</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2981447</v>
      </c>
      <c r="CS33" s="613"/>
      <c r="CT33" s="613"/>
      <c r="CU33" s="613"/>
      <c r="CV33" s="613"/>
      <c r="CW33" s="613"/>
      <c r="CX33" s="613"/>
      <c r="CY33" s="614"/>
      <c r="CZ33" s="627">
        <v>48.6</v>
      </c>
      <c r="DA33" s="628"/>
      <c r="DB33" s="628"/>
      <c r="DC33" s="629"/>
      <c r="DD33" s="602">
        <v>2430049</v>
      </c>
      <c r="DE33" s="613"/>
      <c r="DF33" s="613"/>
      <c r="DG33" s="613"/>
      <c r="DH33" s="613"/>
      <c r="DI33" s="613"/>
      <c r="DJ33" s="613"/>
      <c r="DK33" s="614"/>
      <c r="DL33" s="602">
        <v>1369871</v>
      </c>
      <c r="DM33" s="613"/>
      <c r="DN33" s="613"/>
      <c r="DO33" s="613"/>
      <c r="DP33" s="613"/>
      <c r="DQ33" s="613"/>
      <c r="DR33" s="613"/>
      <c r="DS33" s="613"/>
      <c r="DT33" s="613"/>
      <c r="DU33" s="613"/>
      <c r="DV33" s="614"/>
      <c r="DW33" s="598">
        <v>34.200000000000003</v>
      </c>
      <c r="DX33" s="625"/>
      <c r="DY33" s="625"/>
      <c r="DZ33" s="625"/>
      <c r="EA33" s="625"/>
      <c r="EB33" s="625"/>
      <c r="EC33" s="626"/>
    </row>
    <row r="34" spans="2:133" ht="11.25" customHeight="1">
      <c r="B34" s="590" t="s">
        <v>300</v>
      </c>
      <c r="C34" s="591"/>
      <c r="D34" s="591"/>
      <c r="E34" s="591"/>
      <c r="F34" s="591"/>
      <c r="G34" s="591"/>
      <c r="H34" s="591"/>
      <c r="I34" s="591"/>
      <c r="J34" s="591"/>
      <c r="K34" s="591"/>
      <c r="L34" s="591"/>
      <c r="M34" s="591"/>
      <c r="N34" s="591"/>
      <c r="O34" s="591"/>
      <c r="P34" s="591"/>
      <c r="Q34" s="592"/>
      <c r="R34" s="593" t="s">
        <v>108</v>
      </c>
      <c r="S34" s="594"/>
      <c r="T34" s="594"/>
      <c r="U34" s="594"/>
      <c r="V34" s="594"/>
      <c r="W34" s="594"/>
      <c r="X34" s="594"/>
      <c r="Y34" s="595"/>
      <c r="Z34" s="596" t="s">
        <v>108</v>
      </c>
      <c r="AA34" s="596"/>
      <c r="AB34" s="596"/>
      <c r="AC34" s="596"/>
      <c r="AD34" s="597" t="s">
        <v>108</v>
      </c>
      <c r="AE34" s="597"/>
      <c r="AF34" s="597"/>
      <c r="AG34" s="597"/>
      <c r="AH34" s="597"/>
      <c r="AI34" s="597"/>
      <c r="AJ34" s="597"/>
      <c r="AK34" s="597"/>
      <c r="AL34" s="598" t="s">
        <v>108</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784075</v>
      </c>
      <c r="CS34" s="594"/>
      <c r="CT34" s="594"/>
      <c r="CU34" s="594"/>
      <c r="CV34" s="594"/>
      <c r="CW34" s="594"/>
      <c r="CX34" s="594"/>
      <c r="CY34" s="595"/>
      <c r="CZ34" s="627">
        <v>12.8</v>
      </c>
      <c r="DA34" s="628"/>
      <c r="DB34" s="628"/>
      <c r="DC34" s="629"/>
      <c r="DD34" s="602">
        <v>635555</v>
      </c>
      <c r="DE34" s="594"/>
      <c r="DF34" s="594"/>
      <c r="DG34" s="594"/>
      <c r="DH34" s="594"/>
      <c r="DI34" s="594"/>
      <c r="DJ34" s="594"/>
      <c r="DK34" s="595"/>
      <c r="DL34" s="602">
        <v>451732</v>
      </c>
      <c r="DM34" s="594"/>
      <c r="DN34" s="594"/>
      <c r="DO34" s="594"/>
      <c r="DP34" s="594"/>
      <c r="DQ34" s="594"/>
      <c r="DR34" s="594"/>
      <c r="DS34" s="594"/>
      <c r="DT34" s="594"/>
      <c r="DU34" s="594"/>
      <c r="DV34" s="595"/>
      <c r="DW34" s="598">
        <v>11.3</v>
      </c>
      <c r="DX34" s="625"/>
      <c r="DY34" s="625"/>
      <c r="DZ34" s="625"/>
      <c r="EA34" s="625"/>
      <c r="EB34" s="625"/>
      <c r="EC34" s="626"/>
    </row>
    <row r="35" spans="2:133" ht="11.25" customHeight="1">
      <c r="B35" s="590" t="s">
        <v>304</v>
      </c>
      <c r="C35" s="591"/>
      <c r="D35" s="591"/>
      <c r="E35" s="591"/>
      <c r="F35" s="591"/>
      <c r="G35" s="591"/>
      <c r="H35" s="591"/>
      <c r="I35" s="591"/>
      <c r="J35" s="591"/>
      <c r="K35" s="591"/>
      <c r="L35" s="591"/>
      <c r="M35" s="591"/>
      <c r="N35" s="591"/>
      <c r="O35" s="591"/>
      <c r="P35" s="591"/>
      <c r="Q35" s="592"/>
      <c r="R35" s="593">
        <v>195973</v>
      </c>
      <c r="S35" s="594"/>
      <c r="T35" s="594"/>
      <c r="U35" s="594"/>
      <c r="V35" s="594"/>
      <c r="W35" s="594"/>
      <c r="X35" s="594"/>
      <c r="Y35" s="595"/>
      <c r="Z35" s="596">
        <v>3</v>
      </c>
      <c r="AA35" s="596"/>
      <c r="AB35" s="596"/>
      <c r="AC35" s="596"/>
      <c r="AD35" s="597" t="s">
        <v>108</v>
      </c>
      <c r="AE35" s="597"/>
      <c r="AF35" s="597"/>
      <c r="AG35" s="597"/>
      <c r="AH35" s="597"/>
      <c r="AI35" s="597"/>
      <c r="AJ35" s="597"/>
      <c r="AK35" s="597"/>
      <c r="AL35" s="598" t="s">
        <v>108</v>
      </c>
      <c r="AM35" s="599"/>
      <c r="AN35" s="599"/>
      <c r="AO35" s="600"/>
      <c r="AP35" s="186"/>
      <c r="AQ35" s="604" t="s">
        <v>305</v>
      </c>
      <c r="AR35" s="605"/>
      <c r="AS35" s="605"/>
      <c r="AT35" s="605"/>
      <c r="AU35" s="605"/>
      <c r="AV35" s="605"/>
      <c r="AW35" s="605"/>
      <c r="AX35" s="605"/>
      <c r="AY35" s="606"/>
      <c r="AZ35" s="582">
        <v>814259</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4569</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168873</v>
      </c>
      <c r="CS35" s="613"/>
      <c r="CT35" s="613"/>
      <c r="CU35" s="613"/>
      <c r="CV35" s="613"/>
      <c r="CW35" s="613"/>
      <c r="CX35" s="613"/>
      <c r="CY35" s="614"/>
      <c r="CZ35" s="627">
        <v>2.8</v>
      </c>
      <c r="DA35" s="628"/>
      <c r="DB35" s="628"/>
      <c r="DC35" s="629"/>
      <c r="DD35" s="602">
        <v>140794</v>
      </c>
      <c r="DE35" s="613"/>
      <c r="DF35" s="613"/>
      <c r="DG35" s="613"/>
      <c r="DH35" s="613"/>
      <c r="DI35" s="613"/>
      <c r="DJ35" s="613"/>
      <c r="DK35" s="614"/>
      <c r="DL35" s="602">
        <v>116861</v>
      </c>
      <c r="DM35" s="613"/>
      <c r="DN35" s="613"/>
      <c r="DO35" s="613"/>
      <c r="DP35" s="613"/>
      <c r="DQ35" s="613"/>
      <c r="DR35" s="613"/>
      <c r="DS35" s="613"/>
      <c r="DT35" s="613"/>
      <c r="DU35" s="613"/>
      <c r="DV35" s="614"/>
      <c r="DW35" s="598">
        <v>2.9</v>
      </c>
      <c r="DX35" s="625"/>
      <c r="DY35" s="625"/>
      <c r="DZ35" s="625"/>
      <c r="EA35" s="625"/>
      <c r="EB35" s="625"/>
      <c r="EC35" s="626"/>
    </row>
    <row r="36" spans="2:133" ht="11.25" customHeight="1">
      <c r="B36" s="636" t="s">
        <v>308</v>
      </c>
      <c r="C36" s="637"/>
      <c r="D36" s="637"/>
      <c r="E36" s="637"/>
      <c r="F36" s="637"/>
      <c r="G36" s="637"/>
      <c r="H36" s="637"/>
      <c r="I36" s="637"/>
      <c r="J36" s="637"/>
      <c r="K36" s="637"/>
      <c r="L36" s="637"/>
      <c r="M36" s="637"/>
      <c r="N36" s="637"/>
      <c r="O36" s="637"/>
      <c r="P36" s="637"/>
      <c r="Q36" s="638"/>
      <c r="R36" s="665">
        <v>6488154</v>
      </c>
      <c r="S36" s="666"/>
      <c r="T36" s="666"/>
      <c r="U36" s="666"/>
      <c r="V36" s="666"/>
      <c r="W36" s="666"/>
      <c r="X36" s="666"/>
      <c r="Y36" s="667"/>
      <c r="Z36" s="668">
        <v>100</v>
      </c>
      <c r="AA36" s="668"/>
      <c r="AB36" s="668"/>
      <c r="AC36" s="668"/>
      <c r="AD36" s="669">
        <v>3810814</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397917</v>
      </c>
      <c r="BA36" s="594"/>
      <c r="BB36" s="594"/>
      <c r="BC36" s="594"/>
      <c r="BD36" s="613"/>
      <c r="BE36" s="613"/>
      <c r="BF36" s="650"/>
      <c r="BG36" s="607" t="s">
        <v>310</v>
      </c>
      <c r="BH36" s="608"/>
      <c r="BI36" s="608"/>
      <c r="BJ36" s="608"/>
      <c r="BK36" s="608"/>
      <c r="BL36" s="608"/>
      <c r="BM36" s="608"/>
      <c r="BN36" s="608"/>
      <c r="BO36" s="608"/>
      <c r="BP36" s="608"/>
      <c r="BQ36" s="608"/>
      <c r="BR36" s="608"/>
      <c r="BS36" s="608"/>
      <c r="BT36" s="608"/>
      <c r="BU36" s="609"/>
      <c r="BV36" s="593">
        <v>-2289</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1365999</v>
      </c>
      <c r="CS36" s="594"/>
      <c r="CT36" s="594"/>
      <c r="CU36" s="594"/>
      <c r="CV36" s="594"/>
      <c r="CW36" s="594"/>
      <c r="CX36" s="594"/>
      <c r="CY36" s="595"/>
      <c r="CZ36" s="627">
        <v>22.3</v>
      </c>
      <c r="DA36" s="628"/>
      <c r="DB36" s="628"/>
      <c r="DC36" s="629"/>
      <c r="DD36" s="602">
        <v>1051525</v>
      </c>
      <c r="DE36" s="594"/>
      <c r="DF36" s="594"/>
      <c r="DG36" s="594"/>
      <c r="DH36" s="594"/>
      <c r="DI36" s="594"/>
      <c r="DJ36" s="594"/>
      <c r="DK36" s="595"/>
      <c r="DL36" s="602">
        <v>545827</v>
      </c>
      <c r="DM36" s="594"/>
      <c r="DN36" s="594"/>
      <c r="DO36" s="594"/>
      <c r="DP36" s="594"/>
      <c r="DQ36" s="594"/>
      <c r="DR36" s="594"/>
      <c r="DS36" s="594"/>
      <c r="DT36" s="594"/>
      <c r="DU36" s="594"/>
      <c r="DV36" s="595"/>
      <c r="DW36" s="598">
        <v>13.6</v>
      </c>
      <c r="DX36" s="625"/>
      <c r="DY36" s="625"/>
      <c r="DZ36" s="625"/>
      <c r="EA36" s="625"/>
      <c r="EB36" s="625"/>
      <c r="EC36" s="626"/>
    </row>
    <row r="37" spans="2:133" ht="11.25" customHeight="1">
      <c r="AQ37" s="672" t="s">
        <v>312</v>
      </c>
      <c r="AR37" s="673"/>
      <c r="AS37" s="673"/>
      <c r="AT37" s="673"/>
      <c r="AU37" s="673"/>
      <c r="AV37" s="673"/>
      <c r="AW37" s="673"/>
      <c r="AX37" s="673"/>
      <c r="AY37" s="674"/>
      <c r="AZ37" s="593">
        <v>195237</v>
      </c>
      <c r="BA37" s="594"/>
      <c r="BB37" s="594"/>
      <c r="BC37" s="594"/>
      <c r="BD37" s="613"/>
      <c r="BE37" s="613"/>
      <c r="BF37" s="650"/>
      <c r="BG37" s="607" t="s">
        <v>313</v>
      </c>
      <c r="BH37" s="608"/>
      <c r="BI37" s="608"/>
      <c r="BJ37" s="608"/>
      <c r="BK37" s="608"/>
      <c r="BL37" s="608"/>
      <c r="BM37" s="608"/>
      <c r="BN37" s="608"/>
      <c r="BO37" s="608"/>
      <c r="BP37" s="608"/>
      <c r="BQ37" s="608"/>
      <c r="BR37" s="608"/>
      <c r="BS37" s="608"/>
      <c r="BT37" s="608"/>
      <c r="BU37" s="609"/>
      <c r="BV37" s="593">
        <v>1071</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492661</v>
      </c>
      <c r="CS37" s="613"/>
      <c r="CT37" s="613"/>
      <c r="CU37" s="613"/>
      <c r="CV37" s="613"/>
      <c r="CW37" s="613"/>
      <c r="CX37" s="613"/>
      <c r="CY37" s="614"/>
      <c r="CZ37" s="627">
        <v>8</v>
      </c>
      <c r="DA37" s="628"/>
      <c r="DB37" s="628"/>
      <c r="DC37" s="629"/>
      <c r="DD37" s="602">
        <v>479851</v>
      </c>
      <c r="DE37" s="613"/>
      <c r="DF37" s="613"/>
      <c r="DG37" s="613"/>
      <c r="DH37" s="613"/>
      <c r="DI37" s="613"/>
      <c r="DJ37" s="613"/>
      <c r="DK37" s="614"/>
      <c r="DL37" s="602">
        <v>445170</v>
      </c>
      <c r="DM37" s="613"/>
      <c r="DN37" s="613"/>
      <c r="DO37" s="613"/>
      <c r="DP37" s="613"/>
      <c r="DQ37" s="613"/>
      <c r="DR37" s="613"/>
      <c r="DS37" s="613"/>
      <c r="DT37" s="613"/>
      <c r="DU37" s="613"/>
      <c r="DV37" s="614"/>
      <c r="DW37" s="598">
        <v>11.1</v>
      </c>
      <c r="DX37" s="625"/>
      <c r="DY37" s="625"/>
      <c r="DZ37" s="625"/>
      <c r="EA37" s="625"/>
      <c r="EB37" s="625"/>
      <c r="EC37" s="626"/>
    </row>
    <row r="38" spans="2:133" ht="11.25" customHeight="1">
      <c r="AQ38" s="672" t="s">
        <v>315</v>
      </c>
      <c r="AR38" s="673"/>
      <c r="AS38" s="673"/>
      <c r="AT38" s="673"/>
      <c r="AU38" s="673"/>
      <c r="AV38" s="673"/>
      <c r="AW38" s="673"/>
      <c r="AX38" s="673"/>
      <c r="AY38" s="674"/>
      <c r="AZ38" s="593">
        <v>12840</v>
      </c>
      <c r="BA38" s="594"/>
      <c r="BB38" s="594"/>
      <c r="BC38" s="594"/>
      <c r="BD38" s="613"/>
      <c r="BE38" s="613"/>
      <c r="BF38" s="650"/>
      <c r="BG38" s="607" t="s">
        <v>316</v>
      </c>
      <c r="BH38" s="608"/>
      <c r="BI38" s="608"/>
      <c r="BJ38" s="608"/>
      <c r="BK38" s="608"/>
      <c r="BL38" s="608"/>
      <c r="BM38" s="608"/>
      <c r="BN38" s="608"/>
      <c r="BO38" s="608"/>
      <c r="BP38" s="608"/>
      <c r="BQ38" s="608"/>
      <c r="BR38" s="608"/>
      <c r="BS38" s="608"/>
      <c r="BT38" s="608"/>
      <c r="BU38" s="609"/>
      <c r="BV38" s="593">
        <v>2334</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416342</v>
      </c>
      <c r="CS38" s="594"/>
      <c r="CT38" s="594"/>
      <c r="CU38" s="594"/>
      <c r="CV38" s="594"/>
      <c r="CW38" s="594"/>
      <c r="CX38" s="594"/>
      <c r="CY38" s="595"/>
      <c r="CZ38" s="627">
        <v>6.8</v>
      </c>
      <c r="DA38" s="628"/>
      <c r="DB38" s="628"/>
      <c r="DC38" s="629"/>
      <c r="DD38" s="602">
        <v>367615</v>
      </c>
      <c r="DE38" s="594"/>
      <c r="DF38" s="594"/>
      <c r="DG38" s="594"/>
      <c r="DH38" s="594"/>
      <c r="DI38" s="594"/>
      <c r="DJ38" s="594"/>
      <c r="DK38" s="595"/>
      <c r="DL38" s="602">
        <v>255451</v>
      </c>
      <c r="DM38" s="594"/>
      <c r="DN38" s="594"/>
      <c r="DO38" s="594"/>
      <c r="DP38" s="594"/>
      <c r="DQ38" s="594"/>
      <c r="DR38" s="594"/>
      <c r="DS38" s="594"/>
      <c r="DT38" s="594"/>
      <c r="DU38" s="594"/>
      <c r="DV38" s="595"/>
      <c r="DW38" s="598">
        <v>6.4</v>
      </c>
      <c r="DX38" s="625"/>
      <c r="DY38" s="625"/>
      <c r="DZ38" s="625"/>
      <c r="EA38" s="625"/>
      <c r="EB38" s="625"/>
      <c r="EC38" s="626"/>
    </row>
    <row r="39" spans="2:133" ht="11.25" customHeight="1">
      <c r="AQ39" s="672" t="s">
        <v>318</v>
      </c>
      <c r="AR39" s="673"/>
      <c r="AS39" s="673"/>
      <c r="AT39" s="673"/>
      <c r="AU39" s="673"/>
      <c r="AV39" s="673"/>
      <c r="AW39" s="673"/>
      <c r="AX39" s="673"/>
      <c r="AY39" s="674"/>
      <c r="AZ39" s="593" t="s">
        <v>108</v>
      </c>
      <c r="BA39" s="594"/>
      <c r="BB39" s="594"/>
      <c r="BC39" s="594"/>
      <c r="BD39" s="613"/>
      <c r="BE39" s="613"/>
      <c r="BF39" s="650"/>
      <c r="BG39" s="678" t="s">
        <v>319</v>
      </c>
      <c r="BH39" s="679"/>
      <c r="BI39" s="679"/>
      <c r="BJ39" s="679"/>
      <c r="BK39" s="679"/>
      <c r="BL39" s="187"/>
      <c r="BM39" s="608" t="s">
        <v>320</v>
      </c>
      <c r="BN39" s="608"/>
      <c r="BO39" s="608"/>
      <c r="BP39" s="608"/>
      <c r="BQ39" s="608"/>
      <c r="BR39" s="608"/>
      <c r="BS39" s="608"/>
      <c r="BT39" s="608"/>
      <c r="BU39" s="609"/>
      <c r="BV39" s="593">
        <v>134</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241101</v>
      </c>
      <c r="CS39" s="613"/>
      <c r="CT39" s="613"/>
      <c r="CU39" s="613"/>
      <c r="CV39" s="613"/>
      <c r="CW39" s="613"/>
      <c r="CX39" s="613"/>
      <c r="CY39" s="614"/>
      <c r="CZ39" s="627">
        <v>3.9</v>
      </c>
      <c r="DA39" s="628"/>
      <c r="DB39" s="628"/>
      <c r="DC39" s="629"/>
      <c r="DD39" s="602">
        <v>229503</v>
      </c>
      <c r="DE39" s="613"/>
      <c r="DF39" s="613"/>
      <c r="DG39" s="613"/>
      <c r="DH39" s="613"/>
      <c r="DI39" s="613"/>
      <c r="DJ39" s="613"/>
      <c r="DK39" s="614"/>
      <c r="DL39" s="602" t="s">
        <v>108</v>
      </c>
      <c r="DM39" s="613"/>
      <c r="DN39" s="613"/>
      <c r="DO39" s="613"/>
      <c r="DP39" s="613"/>
      <c r="DQ39" s="613"/>
      <c r="DR39" s="613"/>
      <c r="DS39" s="613"/>
      <c r="DT39" s="613"/>
      <c r="DU39" s="613"/>
      <c r="DV39" s="614"/>
      <c r="DW39" s="598" t="s">
        <v>108</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322</v>
      </c>
      <c r="AR40" s="673"/>
      <c r="AS40" s="673"/>
      <c r="AT40" s="673"/>
      <c r="AU40" s="673"/>
      <c r="AV40" s="673"/>
      <c r="AW40" s="673"/>
      <c r="AX40" s="673"/>
      <c r="AY40" s="674"/>
      <c r="AZ40" s="593">
        <v>75033</v>
      </c>
      <c r="BA40" s="594"/>
      <c r="BB40" s="594"/>
      <c r="BC40" s="594"/>
      <c r="BD40" s="613"/>
      <c r="BE40" s="613"/>
      <c r="BF40" s="650"/>
      <c r="BG40" s="678"/>
      <c r="BH40" s="679"/>
      <c r="BI40" s="679"/>
      <c r="BJ40" s="679"/>
      <c r="BK40" s="679"/>
      <c r="BL40" s="187"/>
      <c r="BM40" s="608" t="s">
        <v>323</v>
      </c>
      <c r="BN40" s="608"/>
      <c r="BO40" s="608"/>
      <c r="BP40" s="608"/>
      <c r="BQ40" s="608"/>
      <c r="BR40" s="608"/>
      <c r="BS40" s="608"/>
      <c r="BT40" s="608"/>
      <c r="BU40" s="609"/>
      <c r="BV40" s="593">
        <v>98</v>
      </c>
      <c r="BW40" s="594"/>
      <c r="BX40" s="594"/>
      <c r="BY40" s="594"/>
      <c r="BZ40" s="594"/>
      <c r="CA40" s="594"/>
      <c r="CB40" s="603"/>
      <c r="CD40" s="607" t="s">
        <v>324</v>
      </c>
      <c r="CE40" s="608"/>
      <c r="CF40" s="608"/>
      <c r="CG40" s="608"/>
      <c r="CH40" s="608"/>
      <c r="CI40" s="608"/>
      <c r="CJ40" s="608"/>
      <c r="CK40" s="608"/>
      <c r="CL40" s="608"/>
      <c r="CM40" s="608"/>
      <c r="CN40" s="608"/>
      <c r="CO40" s="608"/>
      <c r="CP40" s="608"/>
      <c r="CQ40" s="609"/>
      <c r="CR40" s="593">
        <v>5057</v>
      </c>
      <c r="CS40" s="594"/>
      <c r="CT40" s="594"/>
      <c r="CU40" s="594"/>
      <c r="CV40" s="594"/>
      <c r="CW40" s="594"/>
      <c r="CX40" s="594"/>
      <c r="CY40" s="595"/>
      <c r="CZ40" s="627">
        <v>0.1</v>
      </c>
      <c r="DA40" s="628"/>
      <c r="DB40" s="628"/>
      <c r="DC40" s="629"/>
      <c r="DD40" s="602">
        <v>5057</v>
      </c>
      <c r="DE40" s="594"/>
      <c r="DF40" s="594"/>
      <c r="DG40" s="594"/>
      <c r="DH40" s="594"/>
      <c r="DI40" s="594"/>
      <c r="DJ40" s="594"/>
      <c r="DK40" s="595"/>
      <c r="DL40" s="602" t="s">
        <v>108</v>
      </c>
      <c r="DM40" s="594"/>
      <c r="DN40" s="594"/>
      <c r="DO40" s="594"/>
      <c r="DP40" s="594"/>
      <c r="DQ40" s="594"/>
      <c r="DR40" s="594"/>
      <c r="DS40" s="594"/>
      <c r="DT40" s="594"/>
      <c r="DU40" s="594"/>
      <c r="DV40" s="595"/>
      <c r="DW40" s="598" t="s">
        <v>108</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325</v>
      </c>
      <c r="AR41" s="616"/>
      <c r="AS41" s="616"/>
      <c r="AT41" s="616"/>
      <c r="AU41" s="616"/>
      <c r="AV41" s="616"/>
      <c r="AW41" s="616"/>
      <c r="AX41" s="616"/>
      <c r="AY41" s="617"/>
      <c r="AZ41" s="665">
        <v>133232</v>
      </c>
      <c r="BA41" s="666"/>
      <c r="BB41" s="666"/>
      <c r="BC41" s="666"/>
      <c r="BD41" s="661"/>
      <c r="BE41" s="661"/>
      <c r="BF41" s="663"/>
      <c r="BG41" s="680"/>
      <c r="BH41" s="681"/>
      <c r="BI41" s="681"/>
      <c r="BJ41" s="681"/>
      <c r="BK41" s="681"/>
      <c r="BL41" s="189"/>
      <c r="BM41" s="616" t="s">
        <v>326</v>
      </c>
      <c r="BN41" s="616"/>
      <c r="BO41" s="616"/>
      <c r="BP41" s="616"/>
      <c r="BQ41" s="616"/>
      <c r="BR41" s="616"/>
      <c r="BS41" s="616"/>
      <c r="BT41" s="616"/>
      <c r="BU41" s="617"/>
      <c r="BV41" s="665">
        <v>261</v>
      </c>
      <c r="BW41" s="666"/>
      <c r="BX41" s="666"/>
      <c r="BY41" s="666"/>
      <c r="BZ41" s="666"/>
      <c r="CA41" s="666"/>
      <c r="CB41" s="675"/>
      <c r="CD41" s="607" t="s">
        <v>327</v>
      </c>
      <c r="CE41" s="608"/>
      <c r="CF41" s="608"/>
      <c r="CG41" s="608"/>
      <c r="CH41" s="608"/>
      <c r="CI41" s="608"/>
      <c r="CJ41" s="608"/>
      <c r="CK41" s="608"/>
      <c r="CL41" s="608"/>
      <c r="CM41" s="608"/>
      <c r="CN41" s="608"/>
      <c r="CO41" s="608"/>
      <c r="CP41" s="608"/>
      <c r="CQ41" s="609"/>
      <c r="CR41" s="593" t="s">
        <v>276</v>
      </c>
      <c r="CS41" s="613"/>
      <c r="CT41" s="613"/>
      <c r="CU41" s="613"/>
      <c r="CV41" s="613"/>
      <c r="CW41" s="613"/>
      <c r="CX41" s="613"/>
      <c r="CY41" s="614"/>
      <c r="CZ41" s="627" t="s">
        <v>276</v>
      </c>
      <c r="DA41" s="628"/>
      <c r="DB41" s="628"/>
      <c r="DC41" s="629"/>
      <c r="DD41" s="602" t="s">
        <v>276</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329</v>
      </c>
      <c r="CE42" s="591"/>
      <c r="CF42" s="591"/>
      <c r="CG42" s="591"/>
      <c r="CH42" s="591"/>
      <c r="CI42" s="591"/>
      <c r="CJ42" s="591"/>
      <c r="CK42" s="591"/>
      <c r="CL42" s="591"/>
      <c r="CM42" s="591"/>
      <c r="CN42" s="591"/>
      <c r="CO42" s="591"/>
      <c r="CP42" s="591"/>
      <c r="CQ42" s="592"/>
      <c r="CR42" s="593">
        <v>1268528</v>
      </c>
      <c r="CS42" s="594"/>
      <c r="CT42" s="594"/>
      <c r="CU42" s="594"/>
      <c r="CV42" s="594"/>
      <c r="CW42" s="594"/>
      <c r="CX42" s="594"/>
      <c r="CY42" s="595"/>
      <c r="CZ42" s="627">
        <v>20.7</v>
      </c>
      <c r="DA42" s="676"/>
      <c r="DB42" s="676"/>
      <c r="DC42" s="677"/>
      <c r="DD42" s="602">
        <v>145991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331</v>
      </c>
      <c r="CE43" s="591"/>
      <c r="CF43" s="591"/>
      <c r="CG43" s="591"/>
      <c r="CH43" s="591"/>
      <c r="CI43" s="591"/>
      <c r="CJ43" s="591"/>
      <c r="CK43" s="591"/>
      <c r="CL43" s="591"/>
      <c r="CM43" s="591"/>
      <c r="CN43" s="591"/>
      <c r="CO43" s="591"/>
      <c r="CP43" s="591"/>
      <c r="CQ43" s="592"/>
      <c r="CR43" s="593">
        <v>12161</v>
      </c>
      <c r="CS43" s="613"/>
      <c r="CT43" s="613"/>
      <c r="CU43" s="613"/>
      <c r="CV43" s="613"/>
      <c r="CW43" s="613"/>
      <c r="CX43" s="613"/>
      <c r="CY43" s="614"/>
      <c r="CZ43" s="627">
        <v>0.2</v>
      </c>
      <c r="DA43" s="628"/>
      <c r="DB43" s="628"/>
      <c r="DC43" s="629"/>
      <c r="DD43" s="602">
        <v>12161</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332</v>
      </c>
      <c r="CD44" s="699" t="s">
        <v>285</v>
      </c>
      <c r="CE44" s="700"/>
      <c r="CF44" s="590" t="s">
        <v>333</v>
      </c>
      <c r="CG44" s="591"/>
      <c r="CH44" s="591"/>
      <c r="CI44" s="591"/>
      <c r="CJ44" s="591"/>
      <c r="CK44" s="591"/>
      <c r="CL44" s="591"/>
      <c r="CM44" s="591"/>
      <c r="CN44" s="591"/>
      <c r="CO44" s="591"/>
      <c r="CP44" s="591"/>
      <c r="CQ44" s="592"/>
      <c r="CR44" s="593">
        <v>1268528</v>
      </c>
      <c r="CS44" s="594"/>
      <c r="CT44" s="594"/>
      <c r="CU44" s="594"/>
      <c r="CV44" s="594"/>
      <c r="CW44" s="594"/>
      <c r="CX44" s="594"/>
      <c r="CY44" s="595"/>
      <c r="CZ44" s="627">
        <v>20.7</v>
      </c>
      <c r="DA44" s="676"/>
      <c r="DB44" s="676"/>
      <c r="DC44" s="677"/>
      <c r="DD44" s="602">
        <v>145991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334</v>
      </c>
      <c r="CG45" s="591"/>
      <c r="CH45" s="591"/>
      <c r="CI45" s="591"/>
      <c r="CJ45" s="591"/>
      <c r="CK45" s="591"/>
      <c r="CL45" s="591"/>
      <c r="CM45" s="591"/>
      <c r="CN45" s="591"/>
      <c r="CO45" s="591"/>
      <c r="CP45" s="591"/>
      <c r="CQ45" s="592"/>
      <c r="CR45" s="593">
        <v>475694</v>
      </c>
      <c r="CS45" s="613"/>
      <c r="CT45" s="613"/>
      <c r="CU45" s="613"/>
      <c r="CV45" s="613"/>
      <c r="CW45" s="613"/>
      <c r="CX45" s="613"/>
      <c r="CY45" s="614"/>
      <c r="CZ45" s="627">
        <v>7.8</v>
      </c>
      <c r="DA45" s="628"/>
      <c r="DB45" s="628"/>
      <c r="DC45" s="629"/>
      <c r="DD45" s="602">
        <v>76135</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335</v>
      </c>
      <c r="CG46" s="591"/>
      <c r="CH46" s="591"/>
      <c r="CI46" s="591"/>
      <c r="CJ46" s="591"/>
      <c r="CK46" s="591"/>
      <c r="CL46" s="591"/>
      <c r="CM46" s="591"/>
      <c r="CN46" s="591"/>
      <c r="CO46" s="591"/>
      <c r="CP46" s="591"/>
      <c r="CQ46" s="592"/>
      <c r="CR46" s="593">
        <v>745506</v>
      </c>
      <c r="CS46" s="594"/>
      <c r="CT46" s="594"/>
      <c r="CU46" s="594"/>
      <c r="CV46" s="594"/>
      <c r="CW46" s="594"/>
      <c r="CX46" s="594"/>
      <c r="CY46" s="595"/>
      <c r="CZ46" s="627">
        <v>12.2</v>
      </c>
      <c r="DA46" s="676"/>
      <c r="DB46" s="676"/>
      <c r="DC46" s="677"/>
      <c r="DD46" s="602">
        <v>69782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336</v>
      </c>
      <c r="CG47" s="591"/>
      <c r="CH47" s="591"/>
      <c r="CI47" s="591"/>
      <c r="CJ47" s="591"/>
      <c r="CK47" s="591"/>
      <c r="CL47" s="591"/>
      <c r="CM47" s="591"/>
      <c r="CN47" s="591"/>
      <c r="CO47" s="591"/>
      <c r="CP47" s="591"/>
      <c r="CQ47" s="592"/>
      <c r="CR47" s="593" t="s">
        <v>117</v>
      </c>
      <c r="CS47" s="613"/>
      <c r="CT47" s="613"/>
      <c r="CU47" s="613"/>
      <c r="CV47" s="613"/>
      <c r="CW47" s="613"/>
      <c r="CX47" s="613"/>
      <c r="CY47" s="614"/>
      <c r="CZ47" s="627" t="s">
        <v>117</v>
      </c>
      <c r="DA47" s="628"/>
      <c r="DB47" s="628"/>
      <c r="DC47" s="629"/>
      <c r="DD47" s="602" t="s">
        <v>117</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337</v>
      </c>
      <c r="CG48" s="591"/>
      <c r="CH48" s="591"/>
      <c r="CI48" s="591"/>
      <c r="CJ48" s="591"/>
      <c r="CK48" s="591"/>
      <c r="CL48" s="591"/>
      <c r="CM48" s="591"/>
      <c r="CN48" s="591"/>
      <c r="CO48" s="591"/>
      <c r="CP48" s="591"/>
      <c r="CQ48" s="592"/>
      <c r="CR48" s="593" t="s">
        <v>117</v>
      </c>
      <c r="CS48" s="594"/>
      <c r="CT48" s="594"/>
      <c r="CU48" s="594"/>
      <c r="CV48" s="594"/>
      <c r="CW48" s="594"/>
      <c r="CX48" s="594"/>
      <c r="CY48" s="595"/>
      <c r="CZ48" s="627" t="s">
        <v>117</v>
      </c>
      <c r="DA48" s="676"/>
      <c r="DB48" s="676"/>
      <c r="DC48" s="677"/>
      <c r="DD48" s="602" t="s">
        <v>117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338</v>
      </c>
      <c r="CE49" s="637"/>
      <c r="CF49" s="637"/>
      <c r="CG49" s="637"/>
      <c r="CH49" s="637"/>
      <c r="CI49" s="637"/>
      <c r="CJ49" s="637"/>
      <c r="CK49" s="637"/>
      <c r="CL49" s="637"/>
      <c r="CM49" s="637"/>
      <c r="CN49" s="637"/>
      <c r="CO49" s="637"/>
      <c r="CP49" s="637"/>
      <c r="CQ49" s="638"/>
      <c r="CR49" s="665">
        <v>6131579</v>
      </c>
      <c r="CS49" s="661"/>
      <c r="CT49" s="661"/>
      <c r="CU49" s="661"/>
      <c r="CV49" s="661"/>
      <c r="CW49" s="661"/>
      <c r="CX49" s="661"/>
      <c r="CY49" s="688"/>
      <c r="CZ49" s="689">
        <v>100</v>
      </c>
      <c r="DA49" s="690"/>
      <c r="DB49" s="690"/>
      <c r="DC49" s="691"/>
      <c r="DD49" s="692">
        <v>4110036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340</v>
      </c>
      <c r="DK2" s="735"/>
      <c r="DL2" s="735"/>
      <c r="DM2" s="735"/>
      <c r="DN2" s="735"/>
      <c r="DO2" s="736"/>
      <c r="DP2" s="200"/>
      <c r="DQ2" s="734" t="s">
        <v>341</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342</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344</v>
      </c>
      <c r="B5" s="729"/>
      <c r="C5" s="729"/>
      <c r="D5" s="729"/>
      <c r="E5" s="729"/>
      <c r="F5" s="729"/>
      <c r="G5" s="729"/>
      <c r="H5" s="729"/>
      <c r="I5" s="729"/>
      <c r="J5" s="729"/>
      <c r="K5" s="729"/>
      <c r="L5" s="729"/>
      <c r="M5" s="729"/>
      <c r="N5" s="729"/>
      <c r="O5" s="729"/>
      <c r="P5" s="730"/>
      <c r="Q5" s="705" t="s">
        <v>345</v>
      </c>
      <c r="R5" s="706"/>
      <c r="S5" s="706"/>
      <c r="T5" s="706"/>
      <c r="U5" s="707"/>
      <c r="V5" s="705" t="s">
        <v>346</v>
      </c>
      <c r="W5" s="706"/>
      <c r="X5" s="706"/>
      <c r="Y5" s="706"/>
      <c r="Z5" s="707"/>
      <c r="AA5" s="705" t="s">
        <v>347</v>
      </c>
      <c r="AB5" s="706"/>
      <c r="AC5" s="706"/>
      <c r="AD5" s="706"/>
      <c r="AE5" s="706"/>
      <c r="AF5" s="738" t="s">
        <v>348</v>
      </c>
      <c r="AG5" s="706"/>
      <c r="AH5" s="706"/>
      <c r="AI5" s="706"/>
      <c r="AJ5" s="717"/>
      <c r="AK5" s="706" t="s">
        <v>349</v>
      </c>
      <c r="AL5" s="706"/>
      <c r="AM5" s="706"/>
      <c r="AN5" s="706"/>
      <c r="AO5" s="707"/>
      <c r="AP5" s="705" t="s">
        <v>350</v>
      </c>
      <c r="AQ5" s="706"/>
      <c r="AR5" s="706"/>
      <c r="AS5" s="706"/>
      <c r="AT5" s="707"/>
      <c r="AU5" s="705" t="s">
        <v>351</v>
      </c>
      <c r="AV5" s="706"/>
      <c r="AW5" s="706"/>
      <c r="AX5" s="706"/>
      <c r="AY5" s="717"/>
      <c r="AZ5" s="207"/>
      <c r="BA5" s="207"/>
      <c r="BB5" s="207"/>
      <c r="BC5" s="207"/>
      <c r="BD5" s="207"/>
      <c r="BE5" s="208"/>
      <c r="BF5" s="208"/>
      <c r="BG5" s="208"/>
      <c r="BH5" s="208"/>
      <c r="BI5" s="208"/>
      <c r="BJ5" s="208"/>
      <c r="BK5" s="208"/>
      <c r="BL5" s="208"/>
      <c r="BM5" s="208"/>
      <c r="BN5" s="208"/>
      <c r="BO5" s="208"/>
      <c r="BP5" s="208"/>
      <c r="BQ5" s="728" t="s">
        <v>352</v>
      </c>
      <c r="BR5" s="729"/>
      <c r="BS5" s="729"/>
      <c r="BT5" s="729"/>
      <c r="BU5" s="729"/>
      <c r="BV5" s="729"/>
      <c r="BW5" s="729"/>
      <c r="BX5" s="729"/>
      <c r="BY5" s="729"/>
      <c r="BZ5" s="729"/>
      <c r="CA5" s="729"/>
      <c r="CB5" s="729"/>
      <c r="CC5" s="729"/>
      <c r="CD5" s="729"/>
      <c r="CE5" s="729"/>
      <c r="CF5" s="729"/>
      <c r="CG5" s="730"/>
      <c r="CH5" s="705" t="s">
        <v>353</v>
      </c>
      <c r="CI5" s="706"/>
      <c r="CJ5" s="706"/>
      <c r="CK5" s="706"/>
      <c r="CL5" s="707"/>
      <c r="CM5" s="705" t="s">
        <v>354</v>
      </c>
      <c r="CN5" s="706"/>
      <c r="CO5" s="706"/>
      <c r="CP5" s="706"/>
      <c r="CQ5" s="707"/>
      <c r="CR5" s="705" t="s">
        <v>355</v>
      </c>
      <c r="CS5" s="706"/>
      <c r="CT5" s="706"/>
      <c r="CU5" s="706"/>
      <c r="CV5" s="707"/>
      <c r="CW5" s="705" t="s">
        <v>356</v>
      </c>
      <c r="CX5" s="706"/>
      <c r="CY5" s="706"/>
      <c r="CZ5" s="706"/>
      <c r="DA5" s="707"/>
      <c r="DB5" s="705" t="s">
        <v>357</v>
      </c>
      <c r="DC5" s="706"/>
      <c r="DD5" s="706"/>
      <c r="DE5" s="706"/>
      <c r="DF5" s="707"/>
      <c r="DG5" s="711" t="s">
        <v>358</v>
      </c>
      <c r="DH5" s="712"/>
      <c r="DI5" s="712"/>
      <c r="DJ5" s="712"/>
      <c r="DK5" s="713"/>
      <c r="DL5" s="711" t="s">
        <v>359</v>
      </c>
      <c r="DM5" s="712"/>
      <c r="DN5" s="712"/>
      <c r="DO5" s="712"/>
      <c r="DP5" s="713"/>
      <c r="DQ5" s="705" t="s">
        <v>360</v>
      </c>
      <c r="DR5" s="706"/>
      <c r="DS5" s="706"/>
      <c r="DT5" s="706"/>
      <c r="DU5" s="707"/>
      <c r="DV5" s="705" t="s">
        <v>351</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361</v>
      </c>
      <c r="C7" s="720"/>
      <c r="D7" s="720"/>
      <c r="E7" s="720"/>
      <c r="F7" s="720"/>
      <c r="G7" s="720"/>
      <c r="H7" s="720"/>
      <c r="I7" s="720"/>
      <c r="J7" s="720"/>
      <c r="K7" s="720"/>
      <c r="L7" s="720"/>
      <c r="M7" s="720"/>
      <c r="N7" s="720"/>
      <c r="O7" s="720"/>
      <c r="P7" s="721"/>
      <c r="Q7" s="722">
        <v>6489</v>
      </c>
      <c r="R7" s="723"/>
      <c r="S7" s="723"/>
      <c r="T7" s="723"/>
      <c r="U7" s="723"/>
      <c r="V7" s="723">
        <v>6132</v>
      </c>
      <c r="W7" s="723"/>
      <c r="X7" s="723"/>
      <c r="Y7" s="723"/>
      <c r="Z7" s="723"/>
      <c r="AA7" s="723">
        <v>357</v>
      </c>
      <c r="AB7" s="723"/>
      <c r="AC7" s="723"/>
      <c r="AD7" s="723"/>
      <c r="AE7" s="724"/>
      <c r="AF7" s="725">
        <v>352</v>
      </c>
      <c r="AG7" s="726"/>
      <c r="AH7" s="726"/>
      <c r="AI7" s="726"/>
      <c r="AJ7" s="727"/>
      <c r="AK7" s="762">
        <v>0</v>
      </c>
      <c r="AL7" s="763"/>
      <c r="AM7" s="763"/>
      <c r="AN7" s="763"/>
      <c r="AO7" s="763"/>
      <c r="AP7" s="763">
        <v>6565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362</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363</v>
      </c>
      <c r="B23" s="778" t="s">
        <v>364</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349</v>
      </c>
      <c r="AG23" s="782"/>
      <c r="AH23" s="782"/>
      <c r="AI23" s="782"/>
      <c r="AJ23" s="785"/>
      <c r="AK23" s="786"/>
      <c r="AL23" s="787"/>
      <c r="AM23" s="787"/>
      <c r="AN23" s="787"/>
      <c r="AO23" s="787"/>
      <c r="AP23" s="782"/>
      <c r="AQ23" s="782"/>
      <c r="AR23" s="782"/>
      <c r="AS23" s="782"/>
      <c r="AT23" s="782"/>
      <c r="AU23" s="788"/>
      <c r="AV23" s="788"/>
      <c r="AW23" s="788"/>
      <c r="AX23" s="788"/>
      <c r="AY23" s="789"/>
      <c r="AZ23" s="797" t="s">
        <v>365</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366</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344</v>
      </c>
      <c r="B26" s="729"/>
      <c r="C26" s="729"/>
      <c r="D26" s="729"/>
      <c r="E26" s="729"/>
      <c r="F26" s="729"/>
      <c r="G26" s="729"/>
      <c r="H26" s="729"/>
      <c r="I26" s="729"/>
      <c r="J26" s="729"/>
      <c r="K26" s="729"/>
      <c r="L26" s="729"/>
      <c r="M26" s="729"/>
      <c r="N26" s="729"/>
      <c r="O26" s="729"/>
      <c r="P26" s="730"/>
      <c r="Q26" s="705" t="s">
        <v>368</v>
      </c>
      <c r="R26" s="706"/>
      <c r="S26" s="706"/>
      <c r="T26" s="706"/>
      <c r="U26" s="707"/>
      <c r="V26" s="705" t="s">
        <v>369</v>
      </c>
      <c r="W26" s="706"/>
      <c r="X26" s="706"/>
      <c r="Y26" s="706"/>
      <c r="Z26" s="707"/>
      <c r="AA26" s="705" t="s">
        <v>370</v>
      </c>
      <c r="AB26" s="706"/>
      <c r="AC26" s="706"/>
      <c r="AD26" s="706"/>
      <c r="AE26" s="706"/>
      <c r="AF26" s="800" t="s">
        <v>371</v>
      </c>
      <c r="AG26" s="801"/>
      <c r="AH26" s="801"/>
      <c r="AI26" s="801"/>
      <c r="AJ26" s="802"/>
      <c r="AK26" s="706" t="s">
        <v>372</v>
      </c>
      <c r="AL26" s="706"/>
      <c r="AM26" s="706"/>
      <c r="AN26" s="706"/>
      <c r="AO26" s="707"/>
      <c r="AP26" s="705" t="s">
        <v>373</v>
      </c>
      <c r="AQ26" s="706"/>
      <c r="AR26" s="706"/>
      <c r="AS26" s="706"/>
      <c r="AT26" s="707"/>
      <c r="AU26" s="705" t="s">
        <v>374</v>
      </c>
      <c r="AV26" s="706"/>
      <c r="AW26" s="706"/>
      <c r="AX26" s="706"/>
      <c r="AY26" s="707"/>
      <c r="AZ26" s="705" t="s">
        <v>375</v>
      </c>
      <c r="BA26" s="706"/>
      <c r="BB26" s="706"/>
      <c r="BC26" s="706"/>
      <c r="BD26" s="707"/>
      <c r="BE26" s="705" t="s">
        <v>351</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376</v>
      </c>
      <c r="C28" s="720"/>
      <c r="D28" s="720"/>
      <c r="E28" s="720"/>
      <c r="F28" s="720"/>
      <c r="G28" s="720"/>
      <c r="H28" s="720"/>
      <c r="I28" s="720"/>
      <c r="J28" s="720"/>
      <c r="K28" s="720"/>
      <c r="L28" s="720"/>
      <c r="M28" s="720"/>
      <c r="N28" s="720"/>
      <c r="O28" s="720"/>
      <c r="P28" s="721"/>
      <c r="Q28" s="810">
        <v>833</v>
      </c>
      <c r="R28" s="811"/>
      <c r="S28" s="811"/>
      <c r="T28" s="811"/>
      <c r="U28" s="811"/>
      <c r="V28" s="811">
        <v>828</v>
      </c>
      <c r="W28" s="811"/>
      <c r="X28" s="811"/>
      <c r="Y28" s="811"/>
      <c r="Z28" s="811"/>
      <c r="AA28" s="811">
        <v>5</v>
      </c>
      <c r="AB28" s="811"/>
      <c r="AC28" s="811"/>
      <c r="AD28" s="811"/>
      <c r="AE28" s="812"/>
      <c r="AF28" s="813">
        <v>5</v>
      </c>
      <c r="AG28" s="811"/>
      <c r="AH28" s="811"/>
      <c r="AI28" s="811"/>
      <c r="AJ28" s="814"/>
      <c r="AK28" s="815">
        <v>75</v>
      </c>
      <c r="AL28" s="806"/>
      <c r="AM28" s="806"/>
      <c r="AN28" s="806"/>
      <c r="AO28" s="806"/>
      <c r="AP28" s="806" t="s">
        <v>551</v>
      </c>
      <c r="AQ28" s="806"/>
      <c r="AR28" s="806"/>
      <c r="AS28" s="806"/>
      <c r="AT28" s="806"/>
      <c r="AU28" s="806">
        <v>75</v>
      </c>
      <c r="AV28" s="806"/>
      <c r="AW28" s="806"/>
      <c r="AX28" s="806"/>
      <c r="AY28" s="806"/>
      <c r="AZ28" s="807" t="s">
        <v>551</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377</v>
      </c>
      <c r="C29" s="744"/>
      <c r="D29" s="744"/>
      <c r="E29" s="744"/>
      <c r="F29" s="744"/>
      <c r="G29" s="744"/>
      <c r="H29" s="744"/>
      <c r="I29" s="744"/>
      <c r="J29" s="744"/>
      <c r="K29" s="744"/>
      <c r="L29" s="744"/>
      <c r="M29" s="744"/>
      <c r="N29" s="744"/>
      <c r="O29" s="744"/>
      <c r="P29" s="745"/>
      <c r="Q29" s="746">
        <v>417</v>
      </c>
      <c r="R29" s="747"/>
      <c r="S29" s="747"/>
      <c r="T29" s="747"/>
      <c r="U29" s="747"/>
      <c r="V29" s="747">
        <v>381</v>
      </c>
      <c r="W29" s="747"/>
      <c r="X29" s="747"/>
      <c r="Y29" s="747"/>
      <c r="Z29" s="747"/>
      <c r="AA29" s="747">
        <v>36</v>
      </c>
      <c r="AB29" s="747"/>
      <c r="AC29" s="747"/>
      <c r="AD29" s="747"/>
      <c r="AE29" s="748"/>
      <c r="AF29" s="749">
        <v>36</v>
      </c>
      <c r="AG29" s="750"/>
      <c r="AH29" s="750"/>
      <c r="AI29" s="750"/>
      <c r="AJ29" s="751"/>
      <c r="AK29" s="818">
        <v>54</v>
      </c>
      <c r="AL29" s="819"/>
      <c r="AM29" s="819"/>
      <c r="AN29" s="819"/>
      <c r="AO29" s="819"/>
      <c r="AP29" s="820" t="s">
        <v>551</v>
      </c>
      <c r="AQ29" s="821"/>
      <c r="AR29" s="821"/>
      <c r="AS29" s="821"/>
      <c r="AT29" s="818"/>
      <c r="AU29" s="819">
        <v>54</v>
      </c>
      <c r="AV29" s="819"/>
      <c r="AW29" s="819"/>
      <c r="AX29" s="819"/>
      <c r="AY29" s="819"/>
      <c r="AZ29" s="822" t="s">
        <v>551</v>
      </c>
      <c r="BA29" s="822"/>
      <c r="BB29" s="822"/>
      <c r="BC29" s="822"/>
      <c r="BD29" s="822"/>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378</v>
      </c>
      <c r="C30" s="744"/>
      <c r="D30" s="744"/>
      <c r="E30" s="744"/>
      <c r="F30" s="744"/>
      <c r="G30" s="744"/>
      <c r="H30" s="744"/>
      <c r="I30" s="744"/>
      <c r="J30" s="744"/>
      <c r="K30" s="744"/>
      <c r="L30" s="744"/>
      <c r="M30" s="744"/>
      <c r="N30" s="744"/>
      <c r="O30" s="744"/>
      <c r="P30" s="745"/>
      <c r="Q30" s="746">
        <v>23</v>
      </c>
      <c r="R30" s="747"/>
      <c r="S30" s="747"/>
      <c r="T30" s="747"/>
      <c r="U30" s="747"/>
      <c r="V30" s="747">
        <v>23</v>
      </c>
      <c r="W30" s="747"/>
      <c r="X30" s="747"/>
      <c r="Y30" s="747"/>
      <c r="Z30" s="747"/>
      <c r="AA30" s="747">
        <v>0</v>
      </c>
      <c r="AB30" s="747"/>
      <c r="AC30" s="747"/>
      <c r="AD30" s="747"/>
      <c r="AE30" s="748"/>
      <c r="AF30" s="749" t="s">
        <v>379</v>
      </c>
      <c r="AG30" s="750"/>
      <c r="AH30" s="750"/>
      <c r="AI30" s="750"/>
      <c r="AJ30" s="751"/>
      <c r="AK30" s="818">
        <v>20</v>
      </c>
      <c r="AL30" s="819"/>
      <c r="AM30" s="819"/>
      <c r="AN30" s="819"/>
      <c r="AO30" s="819"/>
      <c r="AP30" s="820" t="s">
        <v>551</v>
      </c>
      <c r="AQ30" s="821"/>
      <c r="AR30" s="821"/>
      <c r="AS30" s="821"/>
      <c r="AT30" s="818"/>
      <c r="AU30" s="819">
        <v>20</v>
      </c>
      <c r="AV30" s="819"/>
      <c r="AW30" s="819"/>
      <c r="AX30" s="819"/>
      <c r="AY30" s="819"/>
      <c r="AZ30" s="822" t="s">
        <v>554</v>
      </c>
      <c r="BA30" s="822"/>
      <c r="BB30" s="822"/>
      <c r="BC30" s="822"/>
      <c r="BD30" s="822"/>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380</v>
      </c>
      <c r="C31" s="744"/>
      <c r="D31" s="744"/>
      <c r="E31" s="744"/>
      <c r="F31" s="744"/>
      <c r="G31" s="744"/>
      <c r="H31" s="744"/>
      <c r="I31" s="744"/>
      <c r="J31" s="744"/>
      <c r="K31" s="744"/>
      <c r="L31" s="744"/>
      <c r="M31" s="744"/>
      <c r="N31" s="744"/>
      <c r="O31" s="744"/>
      <c r="P31" s="745"/>
      <c r="Q31" s="746">
        <v>105</v>
      </c>
      <c r="R31" s="747"/>
      <c r="S31" s="747"/>
      <c r="T31" s="747"/>
      <c r="U31" s="747"/>
      <c r="V31" s="747">
        <v>105</v>
      </c>
      <c r="W31" s="747"/>
      <c r="X31" s="747"/>
      <c r="Y31" s="747"/>
      <c r="Z31" s="747"/>
      <c r="AA31" s="747">
        <v>0</v>
      </c>
      <c r="AB31" s="747"/>
      <c r="AC31" s="747"/>
      <c r="AD31" s="747"/>
      <c r="AE31" s="748"/>
      <c r="AF31" s="749">
        <v>0</v>
      </c>
      <c r="AG31" s="750"/>
      <c r="AH31" s="750"/>
      <c r="AI31" s="750"/>
      <c r="AJ31" s="751"/>
      <c r="AK31" s="818">
        <v>59</v>
      </c>
      <c r="AL31" s="819"/>
      <c r="AM31" s="819"/>
      <c r="AN31" s="819"/>
      <c r="AO31" s="819"/>
      <c r="AP31" s="820" t="s">
        <v>552</v>
      </c>
      <c r="AQ31" s="821"/>
      <c r="AR31" s="821"/>
      <c r="AS31" s="821"/>
      <c r="AT31" s="818"/>
      <c r="AU31" s="819">
        <v>59</v>
      </c>
      <c r="AV31" s="819"/>
      <c r="AW31" s="819"/>
      <c r="AX31" s="819"/>
      <c r="AY31" s="819"/>
      <c r="AZ31" s="822" t="s">
        <v>553</v>
      </c>
      <c r="BA31" s="822"/>
      <c r="BB31" s="822"/>
      <c r="BC31" s="822"/>
      <c r="BD31" s="822"/>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381</v>
      </c>
      <c r="C32" s="744"/>
      <c r="D32" s="744"/>
      <c r="E32" s="744"/>
      <c r="F32" s="744"/>
      <c r="G32" s="744"/>
      <c r="H32" s="744"/>
      <c r="I32" s="744"/>
      <c r="J32" s="744"/>
      <c r="K32" s="744"/>
      <c r="L32" s="744"/>
      <c r="M32" s="744"/>
      <c r="N32" s="744"/>
      <c r="O32" s="744"/>
      <c r="P32" s="745"/>
      <c r="Q32" s="746">
        <v>866</v>
      </c>
      <c r="R32" s="747"/>
      <c r="S32" s="747"/>
      <c r="T32" s="747"/>
      <c r="U32" s="747"/>
      <c r="V32" s="747">
        <v>870</v>
      </c>
      <c r="W32" s="747"/>
      <c r="X32" s="747"/>
      <c r="Y32" s="747"/>
      <c r="Z32" s="747"/>
      <c r="AA32" s="747">
        <v>-4</v>
      </c>
      <c r="AB32" s="747"/>
      <c r="AC32" s="747"/>
      <c r="AD32" s="747"/>
      <c r="AE32" s="748"/>
      <c r="AF32" s="749">
        <v>114</v>
      </c>
      <c r="AG32" s="750"/>
      <c r="AH32" s="750"/>
      <c r="AI32" s="750"/>
      <c r="AJ32" s="751"/>
      <c r="AK32" s="818">
        <v>398</v>
      </c>
      <c r="AL32" s="819"/>
      <c r="AM32" s="819"/>
      <c r="AN32" s="819"/>
      <c r="AO32" s="819"/>
      <c r="AP32" s="819">
        <v>396</v>
      </c>
      <c r="AQ32" s="819"/>
      <c r="AR32" s="819"/>
      <c r="AS32" s="819"/>
      <c r="AT32" s="819"/>
      <c r="AU32" s="819">
        <v>398</v>
      </c>
      <c r="AV32" s="819"/>
      <c r="AW32" s="819"/>
      <c r="AX32" s="819"/>
      <c r="AY32" s="819"/>
      <c r="AZ32" s="822" t="s">
        <v>553</v>
      </c>
      <c r="BA32" s="822"/>
      <c r="BB32" s="822"/>
      <c r="BC32" s="822"/>
      <c r="BD32" s="822"/>
      <c r="BE32" s="816" t="s">
        <v>382</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383</v>
      </c>
      <c r="C33" s="744"/>
      <c r="D33" s="744"/>
      <c r="E33" s="744"/>
      <c r="F33" s="744"/>
      <c r="G33" s="744"/>
      <c r="H33" s="744"/>
      <c r="I33" s="744"/>
      <c r="J33" s="744"/>
      <c r="K33" s="744"/>
      <c r="L33" s="744"/>
      <c r="M33" s="744"/>
      <c r="N33" s="744"/>
      <c r="O33" s="744"/>
      <c r="P33" s="745"/>
      <c r="Q33" s="746">
        <v>145</v>
      </c>
      <c r="R33" s="747"/>
      <c r="S33" s="747"/>
      <c r="T33" s="747"/>
      <c r="U33" s="747"/>
      <c r="V33" s="747">
        <v>140</v>
      </c>
      <c r="W33" s="747"/>
      <c r="X33" s="747"/>
      <c r="Y33" s="747"/>
      <c r="Z33" s="747"/>
      <c r="AA33" s="747">
        <v>5</v>
      </c>
      <c r="AB33" s="747"/>
      <c r="AC33" s="747"/>
      <c r="AD33" s="747"/>
      <c r="AE33" s="748"/>
      <c r="AF33" s="749">
        <v>5</v>
      </c>
      <c r="AG33" s="750"/>
      <c r="AH33" s="750"/>
      <c r="AI33" s="750"/>
      <c r="AJ33" s="751"/>
      <c r="AK33" s="818">
        <v>0</v>
      </c>
      <c r="AL33" s="819"/>
      <c r="AM33" s="819"/>
      <c r="AN33" s="819"/>
      <c r="AO33" s="819"/>
      <c r="AP33" s="819">
        <v>434</v>
      </c>
      <c r="AQ33" s="819"/>
      <c r="AR33" s="819"/>
      <c r="AS33" s="819"/>
      <c r="AT33" s="819"/>
      <c r="AU33" s="819">
        <v>0</v>
      </c>
      <c r="AV33" s="819"/>
      <c r="AW33" s="819"/>
      <c r="AX33" s="819"/>
      <c r="AY33" s="819"/>
      <c r="AZ33" s="822" t="s">
        <v>553</v>
      </c>
      <c r="BA33" s="822"/>
      <c r="BB33" s="822"/>
      <c r="BC33" s="822"/>
      <c r="BD33" s="822"/>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385</v>
      </c>
      <c r="C34" s="744"/>
      <c r="D34" s="744"/>
      <c r="E34" s="744"/>
      <c r="F34" s="744"/>
      <c r="G34" s="744"/>
      <c r="H34" s="744"/>
      <c r="I34" s="744"/>
      <c r="J34" s="744"/>
      <c r="K34" s="744"/>
      <c r="L34" s="744"/>
      <c r="M34" s="744"/>
      <c r="N34" s="744"/>
      <c r="O34" s="744"/>
      <c r="P34" s="745"/>
      <c r="Q34" s="746">
        <v>295</v>
      </c>
      <c r="R34" s="747"/>
      <c r="S34" s="747"/>
      <c r="T34" s="747"/>
      <c r="U34" s="747"/>
      <c r="V34" s="747">
        <v>295</v>
      </c>
      <c r="W34" s="747"/>
      <c r="X34" s="747"/>
      <c r="Y34" s="747"/>
      <c r="Z34" s="747"/>
      <c r="AA34" s="747">
        <v>0</v>
      </c>
      <c r="AB34" s="747"/>
      <c r="AC34" s="747"/>
      <c r="AD34" s="747"/>
      <c r="AE34" s="748"/>
      <c r="AF34" s="749" t="s">
        <v>379</v>
      </c>
      <c r="AG34" s="750"/>
      <c r="AH34" s="750"/>
      <c r="AI34" s="750"/>
      <c r="AJ34" s="751"/>
      <c r="AK34" s="818">
        <v>195</v>
      </c>
      <c r="AL34" s="819"/>
      <c r="AM34" s="819"/>
      <c r="AN34" s="819"/>
      <c r="AO34" s="819"/>
      <c r="AP34" s="819">
        <v>1130</v>
      </c>
      <c r="AQ34" s="819"/>
      <c r="AR34" s="819"/>
      <c r="AS34" s="819"/>
      <c r="AT34" s="819"/>
      <c r="AU34" s="819">
        <v>195</v>
      </c>
      <c r="AV34" s="819"/>
      <c r="AW34" s="819"/>
      <c r="AX34" s="819"/>
      <c r="AY34" s="819"/>
      <c r="AZ34" s="822" t="s">
        <v>553</v>
      </c>
      <c r="BA34" s="822"/>
      <c r="BB34" s="822"/>
      <c r="BC34" s="822"/>
      <c r="BD34" s="822"/>
      <c r="BE34" s="816" t="s">
        <v>384</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386</v>
      </c>
      <c r="C35" s="744"/>
      <c r="D35" s="744"/>
      <c r="E35" s="744"/>
      <c r="F35" s="744"/>
      <c r="G35" s="744"/>
      <c r="H35" s="744"/>
      <c r="I35" s="744"/>
      <c r="J35" s="744"/>
      <c r="K35" s="744"/>
      <c r="L35" s="744"/>
      <c r="M35" s="744"/>
      <c r="N35" s="744"/>
      <c r="O35" s="744"/>
      <c r="P35" s="745"/>
      <c r="Q35" s="746">
        <v>16</v>
      </c>
      <c r="R35" s="747"/>
      <c r="S35" s="747"/>
      <c r="T35" s="747"/>
      <c r="U35" s="747"/>
      <c r="V35" s="747">
        <v>16</v>
      </c>
      <c r="W35" s="747"/>
      <c r="X35" s="747"/>
      <c r="Y35" s="747"/>
      <c r="Z35" s="747"/>
      <c r="AA35" s="747">
        <v>0</v>
      </c>
      <c r="AB35" s="747"/>
      <c r="AC35" s="747"/>
      <c r="AD35" s="747"/>
      <c r="AE35" s="748"/>
      <c r="AF35" s="749" t="s">
        <v>379</v>
      </c>
      <c r="AG35" s="750"/>
      <c r="AH35" s="750"/>
      <c r="AI35" s="750"/>
      <c r="AJ35" s="751"/>
      <c r="AK35" s="818">
        <v>13</v>
      </c>
      <c r="AL35" s="819"/>
      <c r="AM35" s="819"/>
      <c r="AN35" s="819"/>
      <c r="AO35" s="819"/>
      <c r="AP35" s="819" t="s">
        <v>551</v>
      </c>
      <c r="AQ35" s="819"/>
      <c r="AR35" s="819"/>
      <c r="AS35" s="819"/>
      <c r="AT35" s="819"/>
      <c r="AU35" s="819">
        <v>13</v>
      </c>
      <c r="AV35" s="819"/>
      <c r="AW35" s="819"/>
      <c r="AX35" s="819"/>
      <c r="AY35" s="819"/>
      <c r="AZ35" s="822" t="s">
        <v>553</v>
      </c>
      <c r="BA35" s="822"/>
      <c r="BB35" s="822"/>
      <c r="BC35" s="822"/>
      <c r="BD35" s="822"/>
      <c r="BE35" s="816" t="s">
        <v>384</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2"/>
      <c r="BA36" s="822"/>
      <c r="BB36" s="822"/>
      <c r="BC36" s="822"/>
      <c r="BD36" s="822"/>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2"/>
      <c r="BA37" s="822"/>
      <c r="BB37" s="822"/>
      <c r="BC37" s="822"/>
      <c r="BD37" s="822"/>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2"/>
      <c r="BA38" s="822"/>
      <c r="BB38" s="822"/>
      <c r="BC38" s="822"/>
      <c r="BD38" s="822"/>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2"/>
      <c r="BA39" s="822"/>
      <c r="BB39" s="822"/>
      <c r="BC39" s="822"/>
      <c r="BD39" s="822"/>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2"/>
      <c r="BA40" s="822"/>
      <c r="BB40" s="822"/>
      <c r="BC40" s="822"/>
      <c r="BD40" s="822"/>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2"/>
      <c r="BA41" s="822"/>
      <c r="BB41" s="822"/>
      <c r="BC41" s="822"/>
      <c r="BD41" s="822"/>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2"/>
      <c r="BA42" s="822"/>
      <c r="BB42" s="822"/>
      <c r="BC42" s="822"/>
      <c r="BD42" s="822"/>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2"/>
      <c r="BA43" s="822"/>
      <c r="BB43" s="822"/>
      <c r="BC43" s="822"/>
      <c r="BD43" s="822"/>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2"/>
      <c r="BA44" s="822"/>
      <c r="BB44" s="822"/>
      <c r="BC44" s="822"/>
      <c r="BD44" s="822"/>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2"/>
      <c r="BA45" s="822"/>
      <c r="BB45" s="822"/>
      <c r="BC45" s="822"/>
      <c r="BD45" s="822"/>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2"/>
      <c r="BA46" s="822"/>
      <c r="BB46" s="822"/>
      <c r="BC46" s="822"/>
      <c r="BD46" s="822"/>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2"/>
      <c r="BA47" s="822"/>
      <c r="BB47" s="822"/>
      <c r="BC47" s="822"/>
      <c r="BD47" s="822"/>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2"/>
      <c r="BA48" s="822"/>
      <c r="BB48" s="822"/>
      <c r="BC48" s="822"/>
      <c r="BD48" s="822"/>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2"/>
      <c r="BA49" s="822"/>
      <c r="BB49" s="822"/>
      <c r="BC49" s="822"/>
      <c r="BD49" s="822"/>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3"/>
      <c r="R50" s="824"/>
      <c r="S50" s="824"/>
      <c r="T50" s="824"/>
      <c r="U50" s="824"/>
      <c r="V50" s="824"/>
      <c r="W50" s="824"/>
      <c r="X50" s="824"/>
      <c r="Y50" s="824"/>
      <c r="Z50" s="824"/>
      <c r="AA50" s="824"/>
      <c r="AB50" s="824"/>
      <c r="AC50" s="824"/>
      <c r="AD50" s="824"/>
      <c r="AE50" s="825"/>
      <c r="AF50" s="749"/>
      <c r="AG50" s="750"/>
      <c r="AH50" s="750"/>
      <c r="AI50" s="750"/>
      <c r="AJ50" s="751"/>
      <c r="AK50" s="826"/>
      <c r="AL50" s="824"/>
      <c r="AM50" s="824"/>
      <c r="AN50" s="824"/>
      <c r="AO50" s="824"/>
      <c r="AP50" s="824"/>
      <c r="AQ50" s="824"/>
      <c r="AR50" s="824"/>
      <c r="AS50" s="824"/>
      <c r="AT50" s="824"/>
      <c r="AU50" s="824"/>
      <c r="AV50" s="824"/>
      <c r="AW50" s="824"/>
      <c r="AX50" s="824"/>
      <c r="AY50" s="824"/>
      <c r="AZ50" s="827"/>
      <c r="BA50" s="827"/>
      <c r="BB50" s="827"/>
      <c r="BC50" s="827"/>
      <c r="BD50" s="827"/>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3"/>
      <c r="R51" s="824"/>
      <c r="S51" s="824"/>
      <c r="T51" s="824"/>
      <c r="U51" s="824"/>
      <c r="V51" s="824"/>
      <c r="W51" s="824"/>
      <c r="X51" s="824"/>
      <c r="Y51" s="824"/>
      <c r="Z51" s="824"/>
      <c r="AA51" s="824"/>
      <c r="AB51" s="824"/>
      <c r="AC51" s="824"/>
      <c r="AD51" s="824"/>
      <c r="AE51" s="825"/>
      <c r="AF51" s="749"/>
      <c r="AG51" s="750"/>
      <c r="AH51" s="750"/>
      <c r="AI51" s="750"/>
      <c r="AJ51" s="751"/>
      <c r="AK51" s="826"/>
      <c r="AL51" s="824"/>
      <c r="AM51" s="824"/>
      <c r="AN51" s="824"/>
      <c r="AO51" s="824"/>
      <c r="AP51" s="824"/>
      <c r="AQ51" s="824"/>
      <c r="AR51" s="824"/>
      <c r="AS51" s="824"/>
      <c r="AT51" s="824"/>
      <c r="AU51" s="824"/>
      <c r="AV51" s="824"/>
      <c r="AW51" s="824"/>
      <c r="AX51" s="824"/>
      <c r="AY51" s="824"/>
      <c r="AZ51" s="827"/>
      <c r="BA51" s="827"/>
      <c r="BB51" s="827"/>
      <c r="BC51" s="827"/>
      <c r="BD51" s="827"/>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3"/>
      <c r="R52" s="824"/>
      <c r="S52" s="824"/>
      <c r="T52" s="824"/>
      <c r="U52" s="824"/>
      <c r="V52" s="824"/>
      <c r="W52" s="824"/>
      <c r="X52" s="824"/>
      <c r="Y52" s="824"/>
      <c r="Z52" s="824"/>
      <c r="AA52" s="824"/>
      <c r="AB52" s="824"/>
      <c r="AC52" s="824"/>
      <c r="AD52" s="824"/>
      <c r="AE52" s="825"/>
      <c r="AF52" s="749"/>
      <c r="AG52" s="750"/>
      <c r="AH52" s="750"/>
      <c r="AI52" s="750"/>
      <c r="AJ52" s="751"/>
      <c r="AK52" s="826"/>
      <c r="AL52" s="824"/>
      <c r="AM52" s="824"/>
      <c r="AN52" s="824"/>
      <c r="AO52" s="824"/>
      <c r="AP52" s="824"/>
      <c r="AQ52" s="824"/>
      <c r="AR52" s="824"/>
      <c r="AS52" s="824"/>
      <c r="AT52" s="824"/>
      <c r="AU52" s="824"/>
      <c r="AV52" s="824"/>
      <c r="AW52" s="824"/>
      <c r="AX52" s="824"/>
      <c r="AY52" s="824"/>
      <c r="AZ52" s="827"/>
      <c r="BA52" s="827"/>
      <c r="BB52" s="827"/>
      <c r="BC52" s="827"/>
      <c r="BD52" s="827"/>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3"/>
      <c r="R53" s="824"/>
      <c r="S53" s="824"/>
      <c r="T53" s="824"/>
      <c r="U53" s="824"/>
      <c r="V53" s="824"/>
      <c r="W53" s="824"/>
      <c r="X53" s="824"/>
      <c r="Y53" s="824"/>
      <c r="Z53" s="824"/>
      <c r="AA53" s="824"/>
      <c r="AB53" s="824"/>
      <c r="AC53" s="824"/>
      <c r="AD53" s="824"/>
      <c r="AE53" s="825"/>
      <c r="AF53" s="749"/>
      <c r="AG53" s="750"/>
      <c r="AH53" s="750"/>
      <c r="AI53" s="750"/>
      <c r="AJ53" s="751"/>
      <c r="AK53" s="826"/>
      <c r="AL53" s="824"/>
      <c r="AM53" s="824"/>
      <c r="AN53" s="824"/>
      <c r="AO53" s="824"/>
      <c r="AP53" s="824"/>
      <c r="AQ53" s="824"/>
      <c r="AR53" s="824"/>
      <c r="AS53" s="824"/>
      <c r="AT53" s="824"/>
      <c r="AU53" s="824"/>
      <c r="AV53" s="824"/>
      <c r="AW53" s="824"/>
      <c r="AX53" s="824"/>
      <c r="AY53" s="824"/>
      <c r="AZ53" s="827"/>
      <c r="BA53" s="827"/>
      <c r="BB53" s="827"/>
      <c r="BC53" s="827"/>
      <c r="BD53" s="827"/>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3"/>
      <c r="R54" s="824"/>
      <c r="S54" s="824"/>
      <c r="T54" s="824"/>
      <c r="U54" s="824"/>
      <c r="V54" s="824"/>
      <c r="W54" s="824"/>
      <c r="X54" s="824"/>
      <c r="Y54" s="824"/>
      <c r="Z54" s="824"/>
      <c r="AA54" s="824"/>
      <c r="AB54" s="824"/>
      <c r="AC54" s="824"/>
      <c r="AD54" s="824"/>
      <c r="AE54" s="825"/>
      <c r="AF54" s="749"/>
      <c r="AG54" s="750"/>
      <c r="AH54" s="750"/>
      <c r="AI54" s="750"/>
      <c r="AJ54" s="751"/>
      <c r="AK54" s="826"/>
      <c r="AL54" s="824"/>
      <c r="AM54" s="824"/>
      <c r="AN54" s="824"/>
      <c r="AO54" s="824"/>
      <c r="AP54" s="824"/>
      <c r="AQ54" s="824"/>
      <c r="AR54" s="824"/>
      <c r="AS54" s="824"/>
      <c r="AT54" s="824"/>
      <c r="AU54" s="824"/>
      <c r="AV54" s="824"/>
      <c r="AW54" s="824"/>
      <c r="AX54" s="824"/>
      <c r="AY54" s="824"/>
      <c r="AZ54" s="827"/>
      <c r="BA54" s="827"/>
      <c r="BB54" s="827"/>
      <c r="BC54" s="827"/>
      <c r="BD54" s="827"/>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3"/>
      <c r="R55" s="824"/>
      <c r="S55" s="824"/>
      <c r="T55" s="824"/>
      <c r="U55" s="824"/>
      <c r="V55" s="824"/>
      <c r="W55" s="824"/>
      <c r="X55" s="824"/>
      <c r="Y55" s="824"/>
      <c r="Z55" s="824"/>
      <c r="AA55" s="824"/>
      <c r="AB55" s="824"/>
      <c r="AC55" s="824"/>
      <c r="AD55" s="824"/>
      <c r="AE55" s="825"/>
      <c r="AF55" s="749"/>
      <c r="AG55" s="750"/>
      <c r="AH55" s="750"/>
      <c r="AI55" s="750"/>
      <c r="AJ55" s="751"/>
      <c r="AK55" s="826"/>
      <c r="AL55" s="824"/>
      <c r="AM55" s="824"/>
      <c r="AN55" s="824"/>
      <c r="AO55" s="824"/>
      <c r="AP55" s="824"/>
      <c r="AQ55" s="824"/>
      <c r="AR55" s="824"/>
      <c r="AS55" s="824"/>
      <c r="AT55" s="824"/>
      <c r="AU55" s="824"/>
      <c r="AV55" s="824"/>
      <c r="AW55" s="824"/>
      <c r="AX55" s="824"/>
      <c r="AY55" s="824"/>
      <c r="AZ55" s="827"/>
      <c r="BA55" s="827"/>
      <c r="BB55" s="827"/>
      <c r="BC55" s="827"/>
      <c r="BD55" s="827"/>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3"/>
      <c r="R56" s="824"/>
      <c r="S56" s="824"/>
      <c r="T56" s="824"/>
      <c r="U56" s="824"/>
      <c r="V56" s="824"/>
      <c r="W56" s="824"/>
      <c r="X56" s="824"/>
      <c r="Y56" s="824"/>
      <c r="Z56" s="824"/>
      <c r="AA56" s="824"/>
      <c r="AB56" s="824"/>
      <c r="AC56" s="824"/>
      <c r="AD56" s="824"/>
      <c r="AE56" s="825"/>
      <c r="AF56" s="749"/>
      <c r="AG56" s="750"/>
      <c r="AH56" s="750"/>
      <c r="AI56" s="750"/>
      <c r="AJ56" s="751"/>
      <c r="AK56" s="826"/>
      <c r="AL56" s="824"/>
      <c r="AM56" s="824"/>
      <c r="AN56" s="824"/>
      <c r="AO56" s="824"/>
      <c r="AP56" s="824"/>
      <c r="AQ56" s="824"/>
      <c r="AR56" s="824"/>
      <c r="AS56" s="824"/>
      <c r="AT56" s="824"/>
      <c r="AU56" s="824"/>
      <c r="AV56" s="824"/>
      <c r="AW56" s="824"/>
      <c r="AX56" s="824"/>
      <c r="AY56" s="824"/>
      <c r="AZ56" s="827"/>
      <c r="BA56" s="827"/>
      <c r="BB56" s="827"/>
      <c r="BC56" s="827"/>
      <c r="BD56" s="827"/>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3"/>
      <c r="R57" s="824"/>
      <c r="S57" s="824"/>
      <c r="T57" s="824"/>
      <c r="U57" s="824"/>
      <c r="V57" s="824"/>
      <c r="W57" s="824"/>
      <c r="X57" s="824"/>
      <c r="Y57" s="824"/>
      <c r="Z57" s="824"/>
      <c r="AA57" s="824"/>
      <c r="AB57" s="824"/>
      <c r="AC57" s="824"/>
      <c r="AD57" s="824"/>
      <c r="AE57" s="825"/>
      <c r="AF57" s="749"/>
      <c r="AG57" s="750"/>
      <c r="AH57" s="750"/>
      <c r="AI57" s="750"/>
      <c r="AJ57" s="751"/>
      <c r="AK57" s="826"/>
      <c r="AL57" s="824"/>
      <c r="AM57" s="824"/>
      <c r="AN57" s="824"/>
      <c r="AO57" s="824"/>
      <c r="AP57" s="824"/>
      <c r="AQ57" s="824"/>
      <c r="AR57" s="824"/>
      <c r="AS57" s="824"/>
      <c r="AT57" s="824"/>
      <c r="AU57" s="824"/>
      <c r="AV57" s="824"/>
      <c r="AW57" s="824"/>
      <c r="AX57" s="824"/>
      <c r="AY57" s="824"/>
      <c r="AZ57" s="827"/>
      <c r="BA57" s="827"/>
      <c r="BB57" s="827"/>
      <c r="BC57" s="827"/>
      <c r="BD57" s="827"/>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3"/>
      <c r="R58" s="824"/>
      <c r="S58" s="824"/>
      <c r="T58" s="824"/>
      <c r="U58" s="824"/>
      <c r="V58" s="824"/>
      <c r="W58" s="824"/>
      <c r="X58" s="824"/>
      <c r="Y58" s="824"/>
      <c r="Z58" s="824"/>
      <c r="AA58" s="824"/>
      <c r="AB58" s="824"/>
      <c r="AC58" s="824"/>
      <c r="AD58" s="824"/>
      <c r="AE58" s="825"/>
      <c r="AF58" s="749"/>
      <c r="AG58" s="750"/>
      <c r="AH58" s="750"/>
      <c r="AI58" s="750"/>
      <c r="AJ58" s="751"/>
      <c r="AK58" s="826"/>
      <c r="AL58" s="824"/>
      <c r="AM58" s="824"/>
      <c r="AN58" s="824"/>
      <c r="AO58" s="824"/>
      <c r="AP58" s="824"/>
      <c r="AQ58" s="824"/>
      <c r="AR58" s="824"/>
      <c r="AS58" s="824"/>
      <c r="AT58" s="824"/>
      <c r="AU58" s="824"/>
      <c r="AV58" s="824"/>
      <c r="AW58" s="824"/>
      <c r="AX58" s="824"/>
      <c r="AY58" s="824"/>
      <c r="AZ58" s="827"/>
      <c r="BA58" s="827"/>
      <c r="BB58" s="827"/>
      <c r="BC58" s="827"/>
      <c r="BD58" s="827"/>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3"/>
      <c r="R59" s="824"/>
      <c r="S59" s="824"/>
      <c r="T59" s="824"/>
      <c r="U59" s="824"/>
      <c r="V59" s="824"/>
      <c r="W59" s="824"/>
      <c r="X59" s="824"/>
      <c r="Y59" s="824"/>
      <c r="Z59" s="824"/>
      <c r="AA59" s="824"/>
      <c r="AB59" s="824"/>
      <c r="AC59" s="824"/>
      <c r="AD59" s="824"/>
      <c r="AE59" s="825"/>
      <c r="AF59" s="749"/>
      <c r="AG59" s="750"/>
      <c r="AH59" s="750"/>
      <c r="AI59" s="750"/>
      <c r="AJ59" s="751"/>
      <c r="AK59" s="826"/>
      <c r="AL59" s="824"/>
      <c r="AM59" s="824"/>
      <c r="AN59" s="824"/>
      <c r="AO59" s="824"/>
      <c r="AP59" s="824"/>
      <c r="AQ59" s="824"/>
      <c r="AR59" s="824"/>
      <c r="AS59" s="824"/>
      <c r="AT59" s="824"/>
      <c r="AU59" s="824"/>
      <c r="AV59" s="824"/>
      <c r="AW59" s="824"/>
      <c r="AX59" s="824"/>
      <c r="AY59" s="824"/>
      <c r="AZ59" s="827"/>
      <c r="BA59" s="827"/>
      <c r="BB59" s="827"/>
      <c r="BC59" s="827"/>
      <c r="BD59" s="827"/>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3"/>
      <c r="R60" s="824"/>
      <c r="S60" s="824"/>
      <c r="T60" s="824"/>
      <c r="U60" s="824"/>
      <c r="V60" s="824"/>
      <c r="W60" s="824"/>
      <c r="X60" s="824"/>
      <c r="Y60" s="824"/>
      <c r="Z60" s="824"/>
      <c r="AA60" s="824"/>
      <c r="AB60" s="824"/>
      <c r="AC60" s="824"/>
      <c r="AD60" s="824"/>
      <c r="AE60" s="825"/>
      <c r="AF60" s="749"/>
      <c r="AG60" s="750"/>
      <c r="AH60" s="750"/>
      <c r="AI60" s="750"/>
      <c r="AJ60" s="751"/>
      <c r="AK60" s="826"/>
      <c r="AL60" s="824"/>
      <c r="AM60" s="824"/>
      <c r="AN60" s="824"/>
      <c r="AO60" s="824"/>
      <c r="AP60" s="824"/>
      <c r="AQ60" s="824"/>
      <c r="AR60" s="824"/>
      <c r="AS60" s="824"/>
      <c r="AT60" s="824"/>
      <c r="AU60" s="824"/>
      <c r="AV60" s="824"/>
      <c r="AW60" s="824"/>
      <c r="AX60" s="824"/>
      <c r="AY60" s="824"/>
      <c r="AZ60" s="827"/>
      <c r="BA60" s="827"/>
      <c r="BB60" s="827"/>
      <c r="BC60" s="827"/>
      <c r="BD60" s="827"/>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3"/>
      <c r="R61" s="824"/>
      <c r="S61" s="824"/>
      <c r="T61" s="824"/>
      <c r="U61" s="824"/>
      <c r="V61" s="824"/>
      <c r="W61" s="824"/>
      <c r="X61" s="824"/>
      <c r="Y61" s="824"/>
      <c r="Z61" s="824"/>
      <c r="AA61" s="824"/>
      <c r="AB61" s="824"/>
      <c r="AC61" s="824"/>
      <c r="AD61" s="824"/>
      <c r="AE61" s="825"/>
      <c r="AF61" s="749"/>
      <c r="AG61" s="750"/>
      <c r="AH61" s="750"/>
      <c r="AI61" s="750"/>
      <c r="AJ61" s="751"/>
      <c r="AK61" s="826"/>
      <c r="AL61" s="824"/>
      <c r="AM61" s="824"/>
      <c r="AN61" s="824"/>
      <c r="AO61" s="824"/>
      <c r="AP61" s="824"/>
      <c r="AQ61" s="824"/>
      <c r="AR61" s="824"/>
      <c r="AS61" s="824"/>
      <c r="AT61" s="824"/>
      <c r="AU61" s="824"/>
      <c r="AV61" s="824"/>
      <c r="AW61" s="824"/>
      <c r="AX61" s="824"/>
      <c r="AY61" s="824"/>
      <c r="AZ61" s="827"/>
      <c r="BA61" s="827"/>
      <c r="BB61" s="827"/>
      <c r="BC61" s="827"/>
      <c r="BD61" s="827"/>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3"/>
      <c r="R62" s="824"/>
      <c r="S62" s="824"/>
      <c r="T62" s="824"/>
      <c r="U62" s="824"/>
      <c r="V62" s="824"/>
      <c r="W62" s="824"/>
      <c r="X62" s="824"/>
      <c r="Y62" s="824"/>
      <c r="Z62" s="824"/>
      <c r="AA62" s="824"/>
      <c r="AB62" s="824"/>
      <c r="AC62" s="824"/>
      <c r="AD62" s="824"/>
      <c r="AE62" s="825"/>
      <c r="AF62" s="749"/>
      <c r="AG62" s="750"/>
      <c r="AH62" s="750"/>
      <c r="AI62" s="750"/>
      <c r="AJ62" s="751"/>
      <c r="AK62" s="826"/>
      <c r="AL62" s="824"/>
      <c r="AM62" s="824"/>
      <c r="AN62" s="824"/>
      <c r="AO62" s="824"/>
      <c r="AP62" s="824"/>
      <c r="AQ62" s="824"/>
      <c r="AR62" s="824"/>
      <c r="AS62" s="824"/>
      <c r="AT62" s="824"/>
      <c r="AU62" s="824"/>
      <c r="AV62" s="824"/>
      <c r="AW62" s="824"/>
      <c r="AX62" s="824"/>
      <c r="AY62" s="824"/>
      <c r="AZ62" s="827"/>
      <c r="BA62" s="827"/>
      <c r="BB62" s="827"/>
      <c r="BC62" s="827"/>
      <c r="BD62" s="827"/>
      <c r="BE62" s="816"/>
      <c r="BF62" s="816"/>
      <c r="BG62" s="816"/>
      <c r="BH62" s="816"/>
      <c r="BI62" s="817"/>
      <c r="BJ62" s="835"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363</v>
      </c>
      <c r="B63" s="778" t="s">
        <v>388</v>
      </c>
      <c r="C63" s="779"/>
      <c r="D63" s="779"/>
      <c r="E63" s="779"/>
      <c r="F63" s="779"/>
      <c r="G63" s="779"/>
      <c r="H63" s="779"/>
      <c r="I63" s="779"/>
      <c r="J63" s="779"/>
      <c r="K63" s="779"/>
      <c r="L63" s="779"/>
      <c r="M63" s="779"/>
      <c r="N63" s="779"/>
      <c r="O63" s="779"/>
      <c r="P63" s="780"/>
      <c r="Q63" s="828"/>
      <c r="R63" s="829"/>
      <c r="S63" s="829"/>
      <c r="T63" s="829"/>
      <c r="U63" s="829"/>
      <c r="V63" s="829"/>
      <c r="W63" s="829"/>
      <c r="X63" s="829"/>
      <c r="Y63" s="829"/>
      <c r="Z63" s="829"/>
      <c r="AA63" s="829"/>
      <c r="AB63" s="829"/>
      <c r="AC63" s="829"/>
      <c r="AD63" s="829"/>
      <c r="AE63" s="830"/>
      <c r="AF63" s="831">
        <v>161</v>
      </c>
      <c r="AG63" s="832"/>
      <c r="AH63" s="832"/>
      <c r="AI63" s="832"/>
      <c r="AJ63" s="833"/>
      <c r="AK63" s="834"/>
      <c r="AL63" s="829"/>
      <c r="AM63" s="829"/>
      <c r="AN63" s="829"/>
      <c r="AO63" s="829"/>
      <c r="AP63" s="832"/>
      <c r="AQ63" s="832"/>
      <c r="AR63" s="832"/>
      <c r="AS63" s="832"/>
      <c r="AT63" s="832"/>
      <c r="AU63" s="832"/>
      <c r="AV63" s="832"/>
      <c r="AW63" s="832"/>
      <c r="AX63" s="832"/>
      <c r="AY63" s="832"/>
      <c r="AZ63" s="836"/>
      <c r="BA63" s="836"/>
      <c r="BB63" s="836"/>
      <c r="BC63" s="836"/>
      <c r="BD63" s="836"/>
      <c r="BE63" s="837"/>
      <c r="BF63" s="837"/>
      <c r="BG63" s="837"/>
      <c r="BH63" s="837"/>
      <c r="BI63" s="838"/>
      <c r="BJ63" s="839" t="s">
        <v>108</v>
      </c>
      <c r="BK63" s="840"/>
      <c r="BL63" s="840"/>
      <c r="BM63" s="840"/>
      <c r="BN63" s="841"/>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391</v>
      </c>
      <c r="R66" s="706"/>
      <c r="S66" s="706"/>
      <c r="T66" s="706"/>
      <c r="U66" s="707"/>
      <c r="V66" s="705" t="s">
        <v>392</v>
      </c>
      <c r="W66" s="706"/>
      <c r="X66" s="706"/>
      <c r="Y66" s="706"/>
      <c r="Z66" s="707"/>
      <c r="AA66" s="705" t="s">
        <v>393</v>
      </c>
      <c r="AB66" s="706"/>
      <c r="AC66" s="706"/>
      <c r="AD66" s="706"/>
      <c r="AE66" s="707"/>
      <c r="AF66" s="842" t="s">
        <v>394</v>
      </c>
      <c r="AG66" s="801"/>
      <c r="AH66" s="801"/>
      <c r="AI66" s="801"/>
      <c r="AJ66" s="843"/>
      <c r="AK66" s="705" t="s">
        <v>395</v>
      </c>
      <c r="AL66" s="729"/>
      <c r="AM66" s="729"/>
      <c r="AN66" s="729"/>
      <c r="AO66" s="730"/>
      <c r="AP66" s="705" t="s">
        <v>396</v>
      </c>
      <c r="AQ66" s="706"/>
      <c r="AR66" s="706"/>
      <c r="AS66" s="706"/>
      <c r="AT66" s="707"/>
      <c r="AU66" s="705" t="s">
        <v>397</v>
      </c>
      <c r="AV66" s="706"/>
      <c r="AW66" s="706"/>
      <c r="AX66" s="706"/>
      <c r="AY66" s="707"/>
      <c r="AZ66" s="705" t="s">
        <v>351</v>
      </c>
      <c r="BA66" s="706"/>
      <c r="BB66" s="706"/>
      <c r="BC66" s="706"/>
      <c r="BD66" s="717"/>
      <c r="BE66" s="216"/>
      <c r="BF66" s="216"/>
      <c r="BG66" s="216"/>
      <c r="BH66" s="216"/>
      <c r="BI66" s="216"/>
      <c r="BJ66" s="216"/>
      <c r="BK66" s="216"/>
      <c r="BL66" s="216"/>
      <c r="BM66" s="216"/>
      <c r="BN66" s="216"/>
      <c r="BO66" s="216"/>
      <c r="BP66" s="216"/>
      <c r="BQ66" s="213">
        <v>60</v>
      </c>
      <c r="BR66" s="218"/>
      <c r="BS66" s="853"/>
      <c r="BT66" s="854"/>
      <c r="BU66" s="854"/>
      <c r="BV66" s="854"/>
      <c r="BW66" s="854"/>
      <c r="BX66" s="854"/>
      <c r="BY66" s="854"/>
      <c r="BZ66" s="854"/>
      <c r="CA66" s="854"/>
      <c r="CB66" s="854"/>
      <c r="CC66" s="854"/>
      <c r="CD66" s="854"/>
      <c r="CE66" s="854"/>
      <c r="CF66" s="854"/>
      <c r="CG66" s="855"/>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7"/>
      <c r="DW66" s="848"/>
      <c r="DX66" s="848"/>
      <c r="DY66" s="848"/>
      <c r="DZ66" s="849"/>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4"/>
      <c r="AG67" s="804"/>
      <c r="AH67" s="804"/>
      <c r="AI67" s="804"/>
      <c r="AJ67" s="845"/>
      <c r="AK67" s="846"/>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3"/>
      <c r="BT67" s="854"/>
      <c r="BU67" s="854"/>
      <c r="BV67" s="854"/>
      <c r="BW67" s="854"/>
      <c r="BX67" s="854"/>
      <c r="BY67" s="854"/>
      <c r="BZ67" s="854"/>
      <c r="CA67" s="854"/>
      <c r="CB67" s="854"/>
      <c r="CC67" s="854"/>
      <c r="CD67" s="854"/>
      <c r="CE67" s="854"/>
      <c r="CF67" s="854"/>
      <c r="CG67" s="855"/>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7"/>
      <c r="DW67" s="848"/>
      <c r="DX67" s="848"/>
      <c r="DY67" s="848"/>
      <c r="DZ67" s="849"/>
      <c r="EA67" s="197"/>
    </row>
    <row r="68" spans="1:131" s="198" customFormat="1" ht="26.25" customHeight="1" thickTop="1">
      <c r="A68" s="209">
        <v>1</v>
      </c>
      <c r="B68" s="859" t="s">
        <v>547</v>
      </c>
      <c r="C68" s="860"/>
      <c r="D68" s="860"/>
      <c r="E68" s="860"/>
      <c r="F68" s="860"/>
      <c r="G68" s="860"/>
      <c r="H68" s="860"/>
      <c r="I68" s="860"/>
      <c r="J68" s="860"/>
      <c r="K68" s="860"/>
      <c r="L68" s="860"/>
      <c r="M68" s="860"/>
      <c r="N68" s="860"/>
      <c r="O68" s="860"/>
      <c r="P68" s="861"/>
      <c r="Q68" s="862"/>
      <c r="R68" s="856"/>
      <c r="S68" s="856"/>
      <c r="T68" s="856"/>
      <c r="U68" s="856"/>
      <c r="V68" s="856"/>
      <c r="W68" s="856"/>
      <c r="X68" s="856"/>
      <c r="Y68" s="856"/>
      <c r="Z68" s="856"/>
      <c r="AA68" s="856"/>
      <c r="AB68" s="856"/>
      <c r="AC68" s="856"/>
      <c r="AD68" s="856"/>
      <c r="AE68" s="856"/>
      <c r="AF68" s="856"/>
      <c r="AG68" s="856"/>
      <c r="AH68" s="856"/>
      <c r="AI68" s="856"/>
      <c r="AJ68" s="856"/>
      <c r="AK68" s="856"/>
      <c r="AL68" s="856"/>
      <c r="AM68" s="856"/>
      <c r="AN68" s="856"/>
      <c r="AO68" s="856"/>
      <c r="AP68" s="856"/>
      <c r="AQ68" s="856"/>
      <c r="AR68" s="856"/>
      <c r="AS68" s="856"/>
      <c r="AT68" s="856"/>
      <c r="AU68" s="856">
        <v>275</v>
      </c>
      <c r="AV68" s="856"/>
      <c r="AW68" s="856"/>
      <c r="AX68" s="856"/>
      <c r="AY68" s="856"/>
      <c r="AZ68" s="857"/>
      <c r="BA68" s="857"/>
      <c r="BB68" s="857"/>
      <c r="BC68" s="857"/>
      <c r="BD68" s="858"/>
      <c r="BE68" s="216"/>
      <c r="BF68" s="216"/>
      <c r="BG68" s="216"/>
      <c r="BH68" s="216"/>
      <c r="BI68" s="216"/>
      <c r="BJ68" s="216"/>
      <c r="BK68" s="216"/>
      <c r="BL68" s="216"/>
      <c r="BM68" s="216"/>
      <c r="BN68" s="216"/>
      <c r="BO68" s="216"/>
      <c r="BP68" s="216"/>
      <c r="BQ68" s="213">
        <v>62</v>
      </c>
      <c r="BR68" s="218"/>
      <c r="BS68" s="853"/>
      <c r="BT68" s="854"/>
      <c r="BU68" s="854"/>
      <c r="BV68" s="854"/>
      <c r="BW68" s="854"/>
      <c r="BX68" s="854"/>
      <c r="BY68" s="854"/>
      <c r="BZ68" s="854"/>
      <c r="CA68" s="854"/>
      <c r="CB68" s="854"/>
      <c r="CC68" s="854"/>
      <c r="CD68" s="854"/>
      <c r="CE68" s="854"/>
      <c r="CF68" s="854"/>
      <c r="CG68" s="855"/>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7"/>
      <c r="DW68" s="848"/>
      <c r="DX68" s="848"/>
      <c r="DY68" s="848"/>
      <c r="DZ68" s="849"/>
      <c r="EA68" s="197"/>
    </row>
    <row r="69" spans="1:131" s="198" customFormat="1" ht="26.25" customHeight="1">
      <c r="A69" s="212">
        <v>2</v>
      </c>
      <c r="B69" s="863" t="s">
        <v>548</v>
      </c>
      <c r="C69" s="864"/>
      <c r="D69" s="864"/>
      <c r="E69" s="864"/>
      <c r="F69" s="864"/>
      <c r="G69" s="864"/>
      <c r="H69" s="864"/>
      <c r="I69" s="864"/>
      <c r="J69" s="864"/>
      <c r="K69" s="864"/>
      <c r="L69" s="864"/>
      <c r="M69" s="864"/>
      <c r="N69" s="864"/>
      <c r="O69" s="864"/>
      <c r="P69" s="865"/>
      <c r="Q69" s="866"/>
      <c r="R69" s="819"/>
      <c r="S69" s="819"/>
      <c r="T69" s="819"/>
      <c r="U69" s="819"/>
      <c r="V69" s="819"/>
      <c r="W69" s="819"/>
      <c r="X69" s="819"/>
      <c r="Y69" s="819"/>
      <c r="Z69" s="819"/>
      <c r="AA69" s="819"/>
      <c r="AB69" s="819"/>
      <c r="AC69" s="819"/>
      <c r="AD69" s="819"/>
      <c r="AE69" s="819"/>
      <c r="AF69" s="819"/>
      <c r="AG69" s="819"/>
      <c r="AH69" s="819"/>
      <c r="AI69" s="819"/>
      <c r="AJ69" s="819"/>
      <c r="AK69" s="819"/>
      <c r="AL69" s="819"/>
      <c r="AM69" s="819"/>
      <c r="AN69" s="819"/>
      <c r="AO69" s="819"/>
      <c r="AP69" s="819"/>
      <c r="AQ69" s="819"/>
      <c r="AR69" s="819"/>
      <c r="AS69" s="819"/>
      <c r="AT69" s="819"/>
      <c r="AU69" s="819">
        <v>5</v>
      </c>
      <c r="AV69" s="819"/>
      <c r="AW69" s="819"/>
      <c r="AX69" s="819"/>
      <c r="AY69" s="819"/>
      <c r="AZ69" s="867"/>
      <c r="BA69" s="867"/>
      <c r="BB69" s="867"/>
      <c r="BC69" s="867"/>
      <c r="BD69" s="868"/>
      <c r="BE69" s="216"/>
      <c r="BF69" s="216"/>
      <c r="BG69" s="216"/>
      <c r="BH69" s="216"/>
      <c r="BI69" s="216"/>
      <c r="BJ69" s="216"/>
      <c r="BK69" s="216"/>
      <c r="BL69" s="216"/>
      <c r="BM69" s="216"/>
      <c r="BN69" s="216"/>
      <c r="BO69" s="216"/>
      <c r="BP69" s="216"/>
      <c r="BQ69" s="213">
        <v>63</v>
      </c>
      <c r="BR69" s="218"/>
      <c r="BS69" s="853"/>
      <c r="BT69" s="854"/>
      <c r="BU69" s="854"/>
      <c r="BV69" s="854"/>
      <c r="BW69" s="854"/>
      <c r="BX69" s="854"/>
      <c r="BY69" s="854"/>
      <c r="BZ69" s="854"/>
      <c r="CA69" s="854"/>
      <c r="CB69" s="854"/>
      <c r="CC69" s="854"/>
      <c r="CD69" s="854"/>
      <c r="CE69" s="854"/>
      <c r="CF69" s="854"/>
      <c r="CG69" s="855"/>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7"/>
      <c r="DW69" s="848"/>
      <c r="DX69" s="848"/>
      <c r="DY69" s="848"/>
      <c r="DZ69" s="849"/>
      <c r="EA69" s="197"/>
    </row>
    <row r="70" spans="1:131" s="198" customFormat="1" ht="26.25" customHeight="1">
      <c r="A70" s="212">
        <v>3</v>
      </c>
      <c r="B70" s="863" t="s">
        <v>549</v>
      </c>
      <c r="C70" s="864"/>
      <c r="D70" s="864"/>
      <c r="E70" s="864"/>
      <c r="F70" s="864"/>
      <c r="G70" s="864"/>
      <c r="H70" s="864"/>
      <c r="I70" s="864"/>
      <c r="J70" s="864"/>
      <c r="K70" s="864"/>
      <c r="L70" s="864"/>
      <c r="M70" s="864"/>
      <c r="N70" s="864"/>
      <c r="O70" s="864"/>
      <c r="P70" s="865"/>
      <c r="Q70" s="866"/>
      <c r="R70" s="819"/>
      <c r="S70" s="819"/>
      <c r="T70" s="819"/>
      <c r="U70" s="819"/>
      <c r="V70" s="819"/>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v>86</v>
      </c>
      <c r="AV70" s="819"/>
      <c r="AW70" s="819"/>
      <c r="AX70" s="819"/>
      <c r="AY70" s="819"/>
      <c r="AZ70" s="867"/>
      <c r="BA70" s="867"/>
      <c r="BB70" s="867"/>
      <c r="BC70" s="867"/>
      <c r="BD70" s="868"/>
      <c r="BE70" s="216"/>
      <c r="BF70" s="216"/>
      <c r="BG70" s="216"/>
      <c r="BH70" s="216"/>
      <c r="BI70" s="216"/>
      <c r="BJ70" s="216"/>
      <c r="BK70" s="216"/>
      <c r="BL70" s="216"/>
      <c r="BM70" s="216"/>
      <c r="BN70" s="216"/>
      <c r="BO70" s="216"/>
      <c r="BP70" s="216"/>
      <c r="BQ70" s="213">
        <v>64</v>
      </c>
      <c r="BR70" s="218"/>
      <c r="BS70" s="853"/>
      <c r="BT70" s="854"/>
      <c r="BU70" s="854"/>
      <c r="BV70" s="854"/>
      <c r="BW70" s="854"/>
      <c r="BX70" s="854"/>
      <c r="BY70" s="854"/>
      <c r="BZ70" s="854"/>
      <c r="CA70" s="854"/>
      <c r="CB70" s="854"/>
      <c r="CC70" s="854"/>
      <c r="CD70" s="854"/>
      <c r="CE70" s="854"/>
      <c r="CF70" s="854"/>
      <c r="CG70" s="855"/>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7"/>
      <c r="DW70" s="848"/>
      <c r="DX70" s="848"/>
      <c r="DY70" s="848"/>
      <c r="DZ70" s="849"/>
      <c r="EA70" s="197"/>
    </row>
    <row r="71" spans="1:131" s="198" customFormat="1" ht="26.25" customHeight="1">
      <c r="A71" s="212">
        <v>4</v>
      </c>
      <c r="B71" s="863" t="s">
        <v>550</v>
      </c>
      <c r="C71" s="864"/>
      <c r="D71" s="864"/>
      <c r="E71" s="864"/>
      <c r="F71" s="864"/>
      <c r="G71" s="864"/>
      <c r="H71" s="864"/>
      <c r="I71" s="864"/>
      <c r="J71" s="864"/>
      <c r="K71" s="864"/>
      <c r="L71" s="864"/>
      <c r="M71" s="864"/>
      <c r="N71" s="864"/>
      <c r="O71" s="864"/>
      <c r="P71" s="865"/>
      <c r="Q71" s="866"/>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v>125</v>
      </c>
      <c r="AV71" s="819"/>
      <c r="AW71" s="819"/>
      <c r="AX71" s="819"/>
      <c r="AY71" s="819"/>
      <c r="AZ71" s="867"/>
      <c r="BA71" s="867"/>
      <c r="BB71" s="867"/>
      <c r="BC71" s="867"/>
      <c r="BD71" s="868"/>
      <c r="BE71" s="216"/>
      <c r="BF71" s="216"/>
      <c r="BG71" s="216"/>
      <c r="BH71" s="216"/>
      <c r="BI71" s="216"/>
      <c r="BJ71" s="216"/>
      <c r="BK71" s="216"/>
      <c r="BL71" s="216"/>
      <c r="BM71" s="216"/>
      <c r="BN71" s="216"/>
      <c r="BO71" s="216"/>
      <c r="BP71" s="216"/>
      <c r="BQ71" s="213">
        <v>65</v>
      </c>
      <c r="BR71" s="218"/>
      <c r="BS71" s="853"/>
      <c r="BT71" s="854"/>
      <c r="BU71" s="854"/>
      <c r="BV71" s="854"/>
      <c r="BW71" s="854"/>
      <c r="BX71" s="854"/>
      <c r="BY71" s="854"/>
      <c r="BZ71" s="854"/>
      <c r="CA71" s="854"/>
      <c r="CB71" s="854"/>
      <c r="CC71" s="854"/>
      <c r="CD71" s="854"/>
      <c r="CE71" s="854"/>
      <c r="CF71" s="854"/>
      <c r="CG71" s="855"/>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7"/>
      <c r="DW71" s="848"/>
      <c r="DX71" s="848"/>
      <c r="DY71" s="848"/>
      <c r="DZ71" s="849"/>
      <c r="EA71" s="197"/>
    </row>
    <row r="72" spans="1:131" s="198" customFormat="1" ht="26.25" customHeight="1">
      <c r="A72" s="212">
        <v>5</v>
      </c>
      <c r="B72" s="863"/>
      <c r="C72" s="864"/>
      <c r="D72" s="864"/>
      <c r="E72" s="864"/>
      <c r="F72" s="864"/>
      <c r="G72" s="864"/>
      <c r="H72" s="864"/>
      <c r="I72" s="864"/>
      <c r="J72" s="864"/>
      <c r="K72" s="864"/>
      <c r="L72" s="864"/>
      <c r="M72" s="864"/>
      <c r="N72" s="864"/>
      <c r="O72" s="864"/>
      <c r="P72" s="865"/>
      <c r="Q72" s="866"/>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7"/>
      <c r="BA72" s="867"/>
      <c r="BB72" s="867"/>
      <c r="BC72" s="867"/>
      <c r="BD72" s="868"/>
      <c r="BE72" s="216"/>
      <c r="BF72" s="216"/>
      <c r="BG72" s="216"/>
      <c r="BH72" s="216"/>
      <c r="BI72" s="216"/>
      <c r="BJ72" s="216"/>
      <c r="BK72" s="216"/>
      <c r="BL72" s="216"/>
      <c r="BM72" s="216"/>
      <c r="BN72" s="216"/>
      <c r="BO72" s="216"/>
      <c r="BP72" s="216"/>
      <c r="BQ72" s="213">
        <v>66</v>
      </c>
      <c r="BR72" s="218"/>
      <c r="BS72" s="853"/>
      <c r="BT72" s="854"/>
      <c r="BU72" s="854"/>
      <c r="BV72" s="854"/>
      <c r="BW72" s="854"/>
      <c r="BX72" s="854"/>
      <c r="BY72" s="854"/>
      <c r="BZ72" s="854"/>
      <c r="CA72" s="854"/>
      <c r="CB72" s="854"/>
      <c r="CC72" s="854"/>
      <c r="CD72" s="854"/>
      <c r="CE72" s="854"/>
      <c r="CF72" s="854"/>
      <c r="CG72" s="855"/>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7"/>
      <c r="DW72" s="848"/>
      <c r="DX72" s="848"/>
      <c r="DY72" s="848"/>
      <c r="DZ72" s="849"/>
      <c r="EA72" s="197"/>
    </row>
    <row r="73" spans="1:131" s="198" customFormat="1" ht="26.25" customHeight="1">
      <c r="A73" s="212">
        <v>6</v>
      </c>
      <c r="B73" s="863"/>
      <c r="C73" s="864"/>
      <c r="D73" s="864"/>
      <c r="E73" s="864"/>
      <c r="F73" s="864"/>
      <c r="G73" s="864"/>
      <c r="H73" s="864"/>
      <c r="I73" s="864"/>
      <c r="J73" s="864"/>
      <c r="K73" s="864"/>
      <c r="L73" s="864"/>
      <c r="M73" s="864"/>
      <c r="N73" s="864"/>
      <c r="O73" s="864"/>
      <c r="P73" s="865"/>
      <c r="Q73" s="866"/>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7"/>
      <c r="BA73" s="867"/>
      <c r="BB73" s="867"/>
      <c r="BC73" s="867"/>
      <c r="BD73" s="868"/>
      <c r="BE73" s="216"/>
      <c r="BF73" s="216"/>
      <c r="BG73" s="216"/>
      <c r="BH73" s="216"/>
      <c r="BI73" s="216"/>
      <c r="BJ73" s="216"/>
      <c r="BK73" s="216"/>
      <c r="BL73" s="216"/>
      <c r="BM73" s="216"/>
      <c r="BN73" s="216"/>
      <c r="BO73" s="216"/>
      <c r="BP73" s="216"/>
      <c r="BQ73" s="213">
        <v>67</v>
      </c>
      <c r="BR73" s="218"/>
      <c r="BS73" s="853"/>
      <c r="BT73" s="854"/>
      <c r="BU73" s="854"/>
      <c r="BV73" s="854"/>
      <c r="BW73" s="854"/>
      <c r="BX73" s="854"/>
      <c r="BY73" s="854"/>
      <c r="BZ73" s="854"/>
      <c r="CA73" s="854"/>
      <c r="CB73" s="854"/>
      <c r="CC73" s="854"/>
      <c r="CD73" s="854"/>
      <c r="CE73" s="854"/>
      <c r="CF73" s="854"/>
      <c r="CG73" s="855"/>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7"/>
      <c r="DW73" s="848"/>
      <c r="DX73" s="848"/>
      <c r="DY73" s="848"/>
      <c r="DZ73" s="849"/>
      <c r="EA73" s="197"/>
    </row>
    <row r="74" spans="1:131" s="198" customFormat="1" ht="26.25" customHeight="1">
      <c r="A74" s="212">
        <v>7</v>
      </c>
      <c r="B74" s="863"/>
      <c r="C74" s="864"/>
      <c r="D74" s="864"/>
      <c r="E74" s="864"/>
      <c r="F74" s="864"/>
      <c r="G74" s="864"/>
      <c r="H74" s="864"/>
      <c r="I74" s="864"/>
      <c r="J74" s="864"/>
      <c r="K74" s="864"/>
      <c r="L74" s="864"/>
      <c r="M74" s="864"/>
      <c r="N74" s="864"/>
      <c r="O74" s="864"/>
      <c r="P74" s="865"/>
      <c r="Q74" s="866"/>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7"/>
      <c r="BA74" s="867"/>
      <c r="BB74" s="867"/>
      <c r="BC74" s="867"/>
      <c r="BD74" s="868"/>
      <c r="BE74" s="216"/>
      <c r="BF74" s="216"/>
      <c r="BG74" s="216"/>
      <c r="BH74" s="216"/>
      <c r="BI74" s="216"/>
      <c r="BJ74" s="216"/>
      <c r="BK74" s="216"/>
      <c r="BL74" s="216"/>
      <c r="BM74" s="216"/>
      <c r="BN74" s="216"/>
      <c r="BO74" s="216"/>
      <c r="BP74" s="216"/>
      <c r="BQ74" s="213">
        <v>68</v>
      </c>
      <c r="BR74" s="218"/>
      <c r="BS74" s="853"/>
      <c r="BT74" s="854"/>
      <c r="BU74" s="854"/>
      <c r="BV74" s="854"/>
      <c r="BW74" s="854"/>
      <c r="BX74" s="854"/>
      <c r="BY74" s="854"/>
      <c r="BZ74" s="854"/>
      <c r="CA74" s="854"/>
      <c r="CB74" s="854"/>
      <c r="CC74" s="854"/>
      <c r="CD74" s="854"/>
      <c r="CE74" s="854"/>
      <c r="CF74" s="854"/>
      <c r="CG74" s="855"/>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7"/>
      <c r="DW74" s="848"/>
      <c r="DX74" s="848"/>
      <c r="DY74" s="848"/>
      <c r="DZ74" s="849"/>
      <c r="EA74" s="197"/>
    </row>
    <row r="75" spans="1:131" s="198" customFormat="1" ht="26.25" customHeight="1">
      <c r="A75" s="212">
        <v>8</v>
      </c>
      <c r="B75" s="863"/>
      <c r="C75" s="864"/>
      <c r="D75" s="864"/>
      <c r="E75" s="864"/>
      <c r="F75" s="864"/>
      <c r="G75" s="864"/>
      <c r="H75" s="864"/>
      <c r="I75" s="864"/>
      <c r="J75" s="864"/>
      <c r="K75" s="864"/>
      <c r="L75" s="864"/>
      <c r="M75" s="864"/>
      <c r="N75" s="864"/>
      <c r="O75" s="864"/>
      <c r="P75" s="865"/>
      <c r="Q75" s="869"/>
      <c r="R75" s="821"/>
      <c r="S75" s="821"/>
      <c r="T75" s="821"/>
      <c r="U75" s="818"/>
      <c r="V75" s="820"/>
      <c r="W75" s="821"/>
      <c r="X75" s="821"/>
      <c r="Y75" s="821"/>
      <c r="Z75" s="818"/>
      <c r="AA75" s="820"/>
      <c r="AB75" s="821"/>
      <c r="AC75" s="821"/>
      <c r="AD75" s="821"/>
      <c r="AE75" s="818"/>
      <c r="AF75" s="820"/>
      <c r="AG75" s="821"/>
      <c r="AH75" s="821"/>
      <c r="AI75" s="821"/>
      <c r="AJ75" s="818"/>
      <c r="AK75" s="820"/>
      <c r="AL75" s="821"/>
      <c r="AM75" s="821"/>
      <c r="AN75" s="821"/>
      <c r="AO75" s="818"/>
      <c r="AP75" s="820"/>
      <c r="AQ75" s="821"/>
      <c r="AR75" s="821"/>
      <c r="AS75" s="821"/>
      <c r="AT75" s="818"/>
      <c r="AU75" s="820"/>
      <c r="AV75" s="821"/>
      <c r="AW75" s="821"/>
      <c r="AX75" s="821"/>
      <c r="AY75" s="818"/>
      <c r="AZ75" s="867"/>
      <c r="BA75" s="867"/>
      <c r="BB75" s="867"/>
      <c r="BC75" s="867"/>
      <c r="BD75" s="868"/>
      <c r="BE75" s="216"/>
      <c r="BF75" s="216"/>
      <c r="BG75" s="216"/>
      <c r="BH75" s="216"/>
      <c r="BI75" s="216"/>
      <c r="BJ75" s="216"/>
      <c r="BK75" s="216"/>
      <c r="BL75" s="216"/>
      <c r="BM75" s="216"/>
      <c r="BN75" s="216"/>
      <c r="BO75" s="216"/>
      <c r="BP75" s="216"/>
      <c r="BQ75" s="213">
        <v>69</v>
      </c>
      <c r="BR75" s="218"/>
      <c r="BS75" s="853"/>
      <c r="BT75" s="854"/>
      <c r="BU75" s="854"/>
      <c r="BV75" s="854"/>
      <c r="BW75" s="854"/>
      <c r="BX75" s="854"/>
      <c r="BY75" s="854"/>
      <c r="BZ75" s="854"/>
      <c r="CA75" s="854"/>
      <c r="CB75" s="854"/>
      <c r="CC75" s="854"/>
      <c r="CD75" s="854"/>
      <c r="CE75" s="854"/>
      <c r="CF75" s="854"/>
      <c r="CG75" s="855"/>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7"/>
      <c r="DW75" s="848"/>
      <c r="DX75" s="848"/>
      <c r="DY75" s="848"/>
      <c r="DZ75" s="849"/>
      <c r="EA75" s="197"/>
    </row>
    <row r="76" spans="1:131" s="198" customFormat="1" ht="26.25" customHeight="1">
      <c r="A76" s="212">
        <v>9</v>
      </c>
      <c r="B76" s="863"/>
      <c r="C76" s="864"/>
      <c r="D76" s="864"/>
      <c r="E76" s="864"/>
      <c r="F76" s="864"/>
      <c r="G76" s="864"/>
      <c r="H76" s="864"/>
      <c r="I76" s="864"/>
      <c r="J76" s="864"/>
      <c r="K76" s="864"/>
      <c r="L76" s="864"/>
      <c r="M76" s="864"/>
      <c r="N76" s="864"/>
      <c r="O76" s="864"/>
      <c r="P76" s="865"/>
      <c r="Q76" s="869"/>
      <c r="R76" s="821"/>
      <c r="S76" s="821"/>
      <c r="T76" s="821"/>
      <c r="U76" s="818"/>
      <c r="V76" s="820"/>
      <c r="W76" s="821"/>
      <c r="X76" s="821"/>
      <c r="Y76" s="821"/>
      <c r="Z76" s="818"/>
      <c r="AA76" s="820"/>
      <c r="AB76" s="821"/>
      <c r="AC76" s="821"/>
      <c r="AD76" s="821"/>
      <c r="AE76" s="818"/>
      <c r="AF76" s="820"/>
      <c r="AG76" s="821"/>
      <c r="AH76" s="821"/>
      <c r="AI76" s="821"/>
      <c r="AJ76" s="818"/>
      <c r="AK76" s="820"/>
      <c r="AL76" s="821"/>
      <c r="AM76" s="821"/>
      <c r="AN76" s="821"/>
      <c r="AO76" s="818"/>
      <c r="AP76" s="820"/>
      <c r="AQ76" s="821"/>
      <c r="AR76" s="821"/>
      <c r="AS76" s="821"/>
      <c r="AT76" s="818"/>
      <c r="AU76" s="820"/>
      <c r="AV76" s="821"/>
      <c r="AW76" s="821"/>
      <c r="AX76" s="821"/>
      <c r="AY76" s="818"/>
      <c r="AZ76" s="867"/>
      <c r="BA76" s="867"/>
      <c r="BB76" s="867"/>
      <c r="BC76" s="867"/>
      <c r="BD76" s="868"/>
      <c r="BE76" s="216"/>
      <c r="BF76" s="216"/>
      <c r="BG76" s="216"/>
      <c r="BH76" s="216"/>
      <c r="BI76" s="216"/>
      <c r="BJ76" s="216"/>
      <c r="BK76" s="216"/>
      <c r="BL76" s="216"/>
      <c r="BM76" s="216"/>
      <c r="BN76" s="216"/>
      <c r="BO76" s="216"/>
      <c r="BP76" s="216"/>
      <c r="BQ76" s="213">
        <v>70</v>
      </c>
      <c r="BR76" s="218"/>
      <c r="BS76" s="853"/>
      <c r="BT76" s="854"/>
      <c r="BU76" s="854"/>
      <c r="BV76" s="854"/>
      <c r="BW76" s="854"/>
      <c r="BX76" s="854"/>
      <c r="BY76" s="854"/>
      <c r="BZ76" s="854"/>
      <c r="CA76" s="854"/>
      <c r="CB76" s="854"/>
      <c r="CC76" s="854"/>
      <c r="CD76" s="854"/>
      <c r="CE76" s="854"/>
      <c r="CF76" s="854"/>
      <c r="CG76" s="855"/>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7"/>
      <c r="DW76" s="848"/>
      <c r="DX76" s="848"/>
      <c r="DY76" s="848"/>
      <c r="DZ76" s="849"/>
      <c r="EA76" s="197"/>
    </row>
    <row r="77" spans="1:131" s="198" customFormat="1" ht="26.25" customHeight="1">
      <c r="A77" s="212">
        <v>10</v>
      </c>
      <c r="B77" s="863"/>
      <c r="C77" s="864"/>
      <c r="D77" s="864"/>
      <c r="E77" s="864"/>
      <c r="F77" s="864"/>
      <c r="G77" s="864"/>
      <c r="H77" s="864"/>
      <c r="I77" s="864"/>
      <c r="J77" s="864"/>
      <c r="K77" s="864"/>
      <c r="L77" s="864"/>
      <c r="M77" s="864"/>
      <c r="N77" s="864"/>
      <c r="O77" s="864"/>
      <c r="P77" s="865"/>
      <c r="Q77" s="869"/>
      <c r="R77" s="821"/>
      <c r="S77" s="821"/>
      <c r="T77" s="821"/>
      <c r="U77" s="818"/>
      <c r="V77" s="820"/>
      <c r="W77" s="821"/>
      <c r="X77" s="821"/>
      <c r="Y77" s="821"/>
      <c r="Z77" s="818"/>
      <c r="AA77" s="820"/>
      <c r="AB77" s="821"/>
      <c r="AC77" s="821"/>
      <c r="AD77" s="821"/>
      <c r="AE77" s="818"/>
      <c r="AF77" s="820"/>
      <c r="AG77" s="821"/>
      <c r="AH77" s="821"/>
      <c r="AI77" s="821"/>
      <c r="AJ77" s="818"/>
      <c r="AK77" s="820"/>
      <c r="AL77" s="821"/>
      <c r="AM77" s="821"/>
      <c r="AN77" s="821"/>
      <c r="AO77" s="818"/>
      <c r="AP77" s="820"/>
      <c r="AQ77" s="821"/>
      <c r="AR77" s="821"/>
      <c r="AS77" s="821"/>
      <c r="AT77" s="818"/>
      <c r="AU77" s="820"/>
      <c r="AV77" s="821"/>
      <c r="AW77" s="821"/>
      <c r="AX77" s="821"/>
      <c r="AY77" s="818"/>
      <c r="AZ77" s="867"/>
      <c r="BA77" s="867"/>
      <c r="BB77" s="867"/>
      <c r="BC77" s="867"/>
      <c r="BD77" s="868"/>
      <c r="BE77" s="216"/>
      <c r="BF77" s="216"/>
      <c r="BG77" s="216"/>
      <c r="BH77" s="216"/>
      <c r="BI77" s="216"/>
      <c r="BJ77" s="216"/>
      <c r="BK77" s="216"/>
      <c r="BL77" s="216"/>
      <c r="BM77" s="216"/>
      <c r="BN77" s="216"/>
      <c r="BO77" s="216"/>
      <c r="BP77" s="216"/>
      <c r="BQ77" s="213">
        <v>71</v>
      </c>
      <c r="BR77" s="218"/>
      <c r="BS77" s="853"/>
      <c r="BT77" s="854"/>
      <c r="BU77" s="854"/>
      <c r="BV77" s="854"/>
      <c r="BW77" s="854"/>
      <c r="BX77" s="854"/>
      <c r="BY77" s="854"/>
      <c r="BZ77" s="854"/>
      <c r="CA77" s="854"/>
      <c r="CB77" s="854"/>
      <c r="CC77" s="854"/>
      <c r="CD77" s="854"/>
      <c r="CE77" s="854"/>
      <c r="CF77" s="854"/>
      <c r="CG77" s="855"/>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7"/>
      <c r="DW77" s="848"/>
      <c r="DX77" s="848"/>
      <c r="DY77" s="848"/>
      <c r="DZ77" s="849"/>
      <c r="EA77" s="197"/>
    </row>
    <row r="78" spans="1:131" s="198" customFormat="1" ht="26.25" customHeight="1">
      <c r="A78" s="212">
        <v>11</v>
      </c>
      <c r="B78" s="863"/>
      <c r="C78" s="864"/>
      <c r="D78" s="864"/>
      <c r="E78" s="864"/>
      <c r="F78" s="864"/>
      <c r="G78" s="864"/>
      <c r="H78" s="864"/>
      <c r="I78" s="864"/>
      <c r="J78" s="864"/>
      <c r="K78" s="864"/>
      <c r="L78" s="864"/>
      <c r="M78" s="864"/>
      <c r="N78" s="864"/>
      <c r="O78" s="864"/>
      <c r="P78" s="865"/>
      <c r="Q78" s="866"/>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7"/>
      <c r="BA78" s="867"/>
      <c r="BB78" s="867"/>
      <c r="BC78" s="867"/>
      <c r="BD78" s="868"/>
      <c r="BE78" s="216"/>
      <c r="BF78" s="216"/>
      <c r="BG78" s="216"/>
      <c r="BH78" s="216"/>
      <c r="BI78" s="216"/>
      <c r="BJ78" s="219"/>
      <c r="BK78" s="219"/>
      <c r="BL78" s="219"/>
      <c r="BM78" s="219"/>
      <c r="BN78" s="219"/>
      <c r="BO78" s="216"/>
      <c r="BP78" s="216"/>
      <c r="BQ78" s="213">
        <v>72</v>
      </c>
      <c r="BR78" s="218"/>
      <c r="BS78" s="853"/>
      <c r="BT78" s="854"/>
      <c r="BU78" s="854"/>
      <c r="BV78" s="854"/>
      <c r="BW78" s="854"/>
      <c r="BX78" s="854"/>
      <c r="BY78" s="854"/>
      <c r="BZ78" s="854"/>
      <c r="CA78" s="854"/>
      <c r="CB78" s="854"/>
      <c r="CC78" s="854"/>
      <c r="CD78" s="854"/>
      <c r="CE78" s="854"/>
      <c r="CF78" s="854"/>
      <c r="CG78" s="855"/>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7"/>
      <c r="DW78" s="848"/>
      <c r="DX78" s="848"/>
      <c r="DY78" s="848"/>
      <c r="DZ78" s="849"/>
      <c r="EA78" s="197"/>
    </row>
    <row r="79" spans="1:131" s="198" customFormat="1" ht="26.25" customHeight="1">
      <c r="A79" s="212">
        <v>12</v>
      </c>
      <c r="B79" s="863"/>
      <c r="C79" s="864"/>
      <c r="D79" s="864"/>
      <c r="E79" s="864"/>
      <c r="F79" s="864"/>
      <c r="G79" s="864"/>
      <c r="H79" s="864"/>
      <c r="I79" s="864"/>
      <c r="J79" s="864"/>
      <c r="K79" s="864"/>
      <c r="L79" s="864"/>
      <c r="M79" s="864"/>
      <c r="N79" s="864"/>
      <c r="O79" s="864"/>
      <c r="P79" s="865"/>
      <c r="Q79" s="866"/>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7"/>
      <c r="BA79" s="867"/>
      <c r="BB79" s="867"/>
      <c r="BC79" s="867"/>
      <c r="BD79" s="868"/>
      <c r="BE79" s="216"/>
      <c r="BF79" s="216"/>
      <c r="BG79" s="216"/>
      <c r="BH79" s="216"/>
      <c r="BI79" s="216"/>
      <c r="BJ79" s="219"/>
      <c r="BK79" s="219"/>
      <c r="BL79" s="219"/>
      <c r="BM79" s="219"/>
      <c r="BN79" s="219"/>
      <c r="BO79" s="216"/>
      <c r="BP79" s="216"/>
      <c r="BQ79" s="213">
        <v>73</v>
      </c>
      <c r="BR79" s="218"/>
      <c r="BS79" s="853"/>
      <c r="BT79" s="854"/>
      <c r="BU79" s="854"/>
      <c r="BV79" s="854"/>
      <c r="BW79" s="854"/>
      <c r="BX79" s="854"/>
      <c r="BY79" s="854"/>
      <c r="BZ79" s="854"/>
      <c r="CA79" s="854"/>
      <c r="CB79" s="854"/>
      <c r="CC79" s="854"/>
      <c r="CD79" s="854"/>
      <c r="CE79" s="854"/>
      <c r="CF79" s="854"/>
      <c r="CG79" s="855"/>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7"/>
      <c r="DW79" s="848"/>
      <c r="DX79" s="848"/>
      <c r="DY79" s="848"/>
      <c r="DZ79" s="849"/>
      <c r="EA79" s="197"/>
    </row>
    <row r="80" spans="1:131" s="198" customFormat="1" ht="26.25" customHeight="1">
      <c r="A80" s="212">
        <v>13</v>
      </c>
      <c r="B80" s="863"/>
      <c r="C80" s="864"/>
      <c r="D80" s="864"/>
      <c r="E80" s="864"/>
      <c r="F80" s="864"/>
      <c r="G80" s="864"/>
      <c r="H80" s="864"/>
      <c r="I80" s="864"/>
      <c r="J80" s="864"/>
      <c r="K80" s="864"/>
      <c r="L80" s="864"/>
      <c r="M80" s="864"/>
      <c r="N80" s="864"/>
      <c r="O80" s="864"/>
      <c r="P80" s="865"/>
      <c r="Q80" s="866"/>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7"/>
      <c r="BA80" s="867"/>
      <c r="BB80" s="867"/>
      <c r="BC80" s="867"/>
      <c r="BD80" s="868"/>
      <c r="BE80" s="216"/>
      <c r="BF80" s="216"/>
      <c r="BG80" s="216"/>
      <c r="BH80" s="216"/>
      <c r="BI80" s="216"/>
      <c r="BJ80" s="216"/>
      <c r="BK80" s="216"/>
      <c r="BL80" s="216"/>
      <c r="BM80" s="216"/>
      <c r="BN80" s="216"/>
      <c r="BO80" s="216"/>
      <c r="BP80" s="216"/>
      <c r="BQ80" s="213">
        <v>74</v>
      </c>
      <c r="BR80" s="218"/>
      <c r="BS80" s="853"/>
      <c r="BT80" s="854"/>
      <c r="BU80" s="854"/>
      <c r="BV80" s="854"/>
      <c r="BW80" s="854"/>
      <c r="BX80" s="854"/>
      <c r="BY80" s="854"/>
      <c r="BZ80" s="854"/>
      <c r="CA80" s="854"/>
      <c r="CB80" s="854"/>
      <c r="CC80" s="854"/>
      <c r="CD80" s="854"/>
      <c r="CE80" s="854"/>
      <c r="CF80" s="854"/>
      <c r="CG80" s="855"/>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7"/>
      <c r="DW80" s="848"/>
      <c r="DX80" s="848"/>
      <c r="DY80" s="848"/>
      <c r="DZ80" s="849"/>
      <c r="EA80" s="197"/>
    </row>
    <row r="81" spans="1:131" s="198" customFormat="1" ht="26.25" customHeight="1">
      <c r="A81" s="212">
        <v>14</v>
      </c>
      <c r="B81" s="863"/>
      <c r="C81" s="864"/>
      <c r="D81" s="864"/>
      <c r="E81" s="864"/>
      <c r="F81" s="864"/>
      <c r="G81" s="864"/>
      <c r="H81" s="864"/>
      <c r="I81" s="864"/>
      <c r="J81" s="864"/>
      <c r="K81" s="864"/>
      <c r="L81" s="864"/>
      <c r="M81" s="864"/>
      <c r="N81" s="864"/>
      <c r="O81" s="864"/>
      <c r="P81" s="865"/>
      <c r="Q81" s="866"/>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7"/>
      <c r="BA81" s="867"/>
      <c r="BB81" s="867"/>
      <c r="BC81" s="867"/>
      <c r="BD81" s="868"/>
      <c r="BE81" s="216"/>
      <c r="BF81" s="216"/>
      <c r="BG81" s="216"/>
      <c r="BH81" s="216"/>
      <c r="BI81" s="216"/>
      <c r="BJ81" s="216"/>
      <c r="BK81" s="216"/>
      <c r="BL81" s="216"/>
      <c r="BM81" s="216"/>
      <c r="BN81" s="216"/>
      <c r="BO81" s="216"/>
      <c r="BP81" s="216"/>
      <c r="BQ81" s="213">
        <v>75</v>
      </c>
      <c r="BR81" s="218"/>
      <c r="BS81" s="853"/>
      <c r="BT81" s="854"/>
      <c r="BU81" s="854"/>
      <c r="BV81" s="854"/>
      <c r="BW81" s="854"/>
      <c r="BX81" s="854"/>
      <c r="BY81" s="854"/>
      <c r="BZ81" s="854"/>
      <c r="CA81" s="854"/>
      <c r="CB81" s="854"/>
      <c r="CC81" s="854"/>
      <c r="CD81" s="854"/>
      <c r="CE81" s="854"/>
      <c r="CF81" s="854"/>
      <c r="CG81" s="855"/>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7"/>
      <c r="DW81" s="848"/>
      <c r="DX81" s="848"/>
      <c r="DY81" s="848"/>
      <c r="DZ81" s="849"/>
      <c r="EA81" s="197"/>
    </row>
    <row r="82" spans="1:131" s="198" customFormat="1" ht="26.25" customHeight="1">
      <c r="A82" s="212">
        <v>15</v>
      </c>
      <c r="B82" s="863"/>
      <c r="C82" s="864"/>
      <c r="D82" s="864"/>
      <c r="E82" s="864"/>
      <c r="F82" s="864"/>
      <c r="G82" s="864"/>
      <c r="H82" s="864"/>
      <c r="I82" s="864"/>
      <c r="J82" s="864"/>
      <c r="K82" s="864"/>
      <c r="L82" s="864"/>
      <c r="M82" s="864"/>
      <c r="N82" s="864"/>
      <c r="O82" s="864"/>
      <c r="P82" s="865"/>
      <c r="Q82" s="866"/>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7"/>
      <c r="BA82" s="867"/>
      <c r="BB82" s="867"/>
      <c r="BC82" s="867"/>
      <c r="BD82" s="868"/>
      <c r="BE82" s="216"/>
      <c r="BF82" s="216"/>
      <c r="BG82" s="216"/>
      <c r="BH82" s="216"/>
      <c r="BI82" s="216"/>
      <c r="BJ82" s="216"/>
      <c r="BK82" s="216"/>
      <c r="BL82" s="216"/>
      <c r="BM82" s="216"/>
      <c r="BN82" s="216"/>
      <c r="BO82" s="216"/>
      <c r="BP82" s="216"/>
      <c r="BQ82" s="213">
        <v>76</v>
      </c>
      <c r="BR82" s="218"/>
      <c r="BS82" s="853"/>
      <c r="BT82" s="854"/>
      <c r="BU82" s="854"/>
      <c r="BV82" s="854"/>
      <c r="BW82" s="854"/>
      <c r="BX82" s="854"/>
      <c r="BY82" s="854"/>
      <c r="BZ82" s="854"/>
      <c r="CA82" s="854"/>
      <c r="CB82" s="854"/>
      <c r="CC82" s="854"/>
      <c r="CD82" s="854"/>
      <c r="CE82" s="854"/>
      <c r="CF82" s="854"/>
      <c r="CG82" s="855"/>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7"/>
      <c r="DW82" s="848"/>
      <c r="DX82" s="848"/>
      <c r="DY82" s="848"/>
      <c r="DZ82" s="849"/>
      <c r="EA82" s="197"/>
    </row>
    <row r="83" spans="1:131" s="198" customFormat="1" ht="26.25" customHeight="1">
      <c r="A83" s="212">
        <v>16</v>
      </c>
      <c r="B83" s="863"/>
      <c r="C83" s="864"/>
      <c r="D83" s="864"/>
      <c r="E83" s="864"/>
      <c r="F83" s="864"/>
      <c r="G83" s="864"/>
      <c r="H83" s="864"/>
      <c r="I83" s="864"/>
      <c r="J83" s="864"/>
      <c r="K83" s="864"/>
      <c r="L83" s="864"/>
      <c r="M83" s="864"/>
      <c r="N83" s="864"/>
      <c r="O83" s="864"/>
      <c r="P83" s="865"/>
      <c r="Q83" s="866"/>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7"/>
      <c r="BA83" s="867"/>
      <c r="BB83" s="867"/>
      <c r="BC83" s="867"/>
      <c r="BD83" s="868"/>
      <c r="BE83" s="216"/>
      <c r="BF83" s="216"/>
      <c r="BG83" s="216"/>
      <c r="BH83" s="216"/>
      <c r="BI83" s="216"/>
      <c r="BJ83" s="216"/>
      <c r="BK83" s="216"/>
      <c r="BL83" s="216"/>
      <c r="BM83" s="216"/>
      <c r="BN83" s="216"/>
      <c r="BO83" s="216"/>
      <c r="BP83" s="216"/>
      <c r="BQ83" s="213">
        <v>77</v>
      </c>
      <c r="BR83" s="218"/>
      <c r="BS83" s="853"/>
      <c r="BT83" s="854"/>
      <c r="BU83" s="854"/>
      <c r="BV83" s="854"/>
      <c r="BW83" s="854"/>
      <c r="BX83" s="854"/>
      <c r="BY83" s="854"/>
      <c r="BZ83" s="854"/>
      <c r="CA83" s="854"/>
      <c r="CB83" s="854"/>
      <c r="CC83" s="854"/>
      <c r="CD83" s="854"/>
      <c r="CE83" s="854"/>
      <c r="CF83" s="854"/>
      <c r="CG83" s="855"/>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7"/>
      <c r="DW83" s="848"/>
      <c r="DX83" s="848"/>
      <c r="DY83" s="848"/>
      <c r="DZ83" s="849"/>
      <c r="EA83" s="197"/>
    </row>
    <row r="84" spans="1:131" s="198" customFormat="1" ht="26.25" customHeight="1">
      <c r="A84" s="212">
        <v>17</v>
      </c>
      <c r="B84" s="863"/>
      <c r="C84" s="864"/>
      <c r="D84" s="864"/>
      <c r="E84" s="864"/>
      <c r="F84" s="864"/>
      <c r="G84" s="864"/>
      <c r="H84" s="864"/>
      <c r="I84" s="864"/>
      <c r="J84" s="864"/>
      <c r="K84" s="864"/>
      <c r="L84" s="864"/>
      <c r="M84" s="864"/>
      <c r="N84" s="864"/>
      <c r="O84" s="864"/>
      <c r="P84" s="865"/>
      <c r="Q84" s="866"/>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7"/>
      <c r="BA84" s="867"/>
      <c r="BB84" s="867"/>
      <c r="BC84" s="867"/>
      <c r="BD84" s="868"/>
      <c r="BE84" s="216"/>
      <c r="BF84" s="216"/>
      <c r="BG84" s="216"/>
      <c r="BH84" s="216"/>
      <c r="BI84" s="216"/>
      <c r="BJ84" s="216"/>
      <c r="BK84" s="216"/>
      <c r="BL84" s="216"/>
      <c r="BM84" s="216"/>
      <c r="BN84" s="216"/>
      <c r="BO84" s="216"/>
      <c r="BP84" s="216"/>
      <c r="BQ84" s="213">
        <v>78</v>
      </c>
      <c r="BR84" s="218"/>
      <c r="BS84" s="853"/>
      <c r="BT84" s="854"/>
      <c r="BU84" s="854"/>
      <c r="BV84" s="854"/>
      <c r="BW84" s="854"/>
      <c r="BX84" s="854"/>
      <c r="BY84" s="854"/>
      <c r="BZ84" s="854"/>
      <c r="CA84" s="854"/>
      <c r="CB84" s="854"/>
      <c r="CC84" s="854"/>
      <c r="CD84" s="854"/>
      <c r="CE84" s="854"/>
      <c r="CF84" s="854"/>
      <c r="CG84" s="855"/>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7"/>
      <c r="DW84" s="848"/>
      <c r="DX84" s="848"/>
      <c r="DY84" s="848"/>
      <c r="DZ84" s="849"/>
      <c r="EA84" s="197"/>
    </row>
    <row r="85" spans="1:131" s="198" customFormat="1" ht="26.25" customHeight="1">
      <c r="A85" s="212">
        <v>18</v>
      </c>
      <c r="B85" s="863"/>
      <c r="C85" s="864"/>
      <c r="D85" s="864"/>
      <c r="E85" s="864"/>
      <c r="F85" s="864"/>
      <c r="G85" s="864"/>
      <c r="H85" s="864"/>
      <c r="I85" s="864"/>
      <c r="J85" s="864"/>
      <c r="K85" s="864"/>
      <c r="L85" s="864"/>
      <c r="M85" s="864"/>
      <c r="N85" s="864"/>
      <c r="O85" s="864"/>
      <c r="P85" s="865"/>
      <c r="Q85" s="866"/>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7"/>
      <c r="BA85" s="867"/>
      <c r="BB85" s="867"/>
      <c r="BC85" s="867"/>
      <c r="BD85" s="868"/>
      <c r="BE85" s="216"/>
      <c r="BF85" s="216"/>
      <c r="BG85" s="216"/>
      <c r="BH85" s="216"/>
      <c r="BI85" s="216"/>
      <c r="BJ85" s="216"/>
      <c r="BK85" s="216"/>
      <c r="BL85" s="216"/>
      <c r="BM85" s="216"/>
      <c r="BN85" s="216"/>
      <c r="BO85" s="216"/>
      <c r="BP85" s="216"/>
      <c r="BQ85" s="213">
        <v>79</v>
      </c>
      <c r="BR85" s="218"/>
      <c r="BS85" s="853"/>
      <c r="BT85" s="854"/>
      <c r="BU85" s="854"/>
      <c r="BV85" s="854"/>
      <c r="BW85" s="854"/>
      <c r="BX85" s="854"/>
      <c r="BY85" s="854"/>
      <c r="BZ85" s="854"/>
      <c r="CA85" s="854"/>
      <c r="CB85" s="854"/>
      <c r="CC85" s="854"/>
      <c r="CD85" s="854"/>
      <c r="CE85" s="854"/>
      <c r="CF85" s="854"/>
      <c r="CG85" s="855"/>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7"/>
      <c r="DW85" s="848"/>
      <c r="DX85" s="848"/>
      <c r="DY85" s="848"/>
      <c r="DZ85" s="849"/>
      <c r="EA85" s="197"/>
    </row>
    <row r="86" spans="1:131" s="198" customFormat="1" ht="26.25" customHeight="1">
      <c r="A86" s="212">
        <v>19</v>
      </c>
      <c r="B86" s="863"/>
      <c r="C86" s="864"/>
      <c r="D86" s="864"/>
      <c r="E86" s="864"/>
      <c r="F86" s="864"/>
      <c r="G86" s="864"/>
      <c r="H86" s="864"/>
      <c r="I86" s="864"/>
      <c r="J86" s="864"/>
      <c r="K86" s="864"/>
      <c r="L86" s="864"/>
      <c r="M86" s="864"/>
      <c r="N86" s="864"/>
      <c r="O86" s="864"/>
      <c r="P86" s="865"/>
      <c r="Q86" s="866"/>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7"/>
      <c r="BA86" s="867"/>
      <c r="BB86" s="867"/>
      <c r="BC86" s="867"/>
      <c r="BD86" s="868"/>
      <c r="BE86" s="216"/>
      <c r="BF86" s="216"/>
      <c r="BG86" s="216"/>
      <c r="BH86" s="216"/>
      <c r="BI86" s="216"/>
      <c r="BJ86" s="216"/>
      <c r="BK86" s="216"/>
      <c r="BL86" s="216"/>
      <c r="BM86" s="216"/>
      <c r="BN86" s="216"/>
      <c r="BO86" s="216"/>
      <c r="BP86" s="216"/>
      <c r="BQ86" s="213">
        <v>80</v>
      </c>
      <c r="BR86" s="218"/>
      <c r="BS86" s="853"/>
      <c r="BT86" s="854"/>
      <c r="BU86" s="854"/>
      <c r="BV86" s="854"/>
      <c r="BW86" s="854"/>
      <c r="BX86" s="854"/>
      <c r="BY86" s="854"/>
      <c r="BZ86" s="854"/>
      <c r="CA86" s="854"/>
      <c r="CB86" s="854"/>
      <c r="CC86" s="854"/>
      <c r="CD86" s="854"/>
      <c r="CE86" s="854"/>
      <c r="CF86" s="854"/>
      <c r="CG86" s="855"/>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7"/>
      <c r="DW86" s="848"/>
      <c r="DX86" s="848"/>
      <c r="DY86" s="848"/>
      <c r="DZ86" s="849"/>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3"/>
      <c r="BT87" s="854"/>
      <c r="BU87" s="854"/>
      <c r="BV87" s="854"/>
      <c r="BW87" s="854"/>
      <c r="BX87" s="854"/>
      <c r="BY87" s="854"/>
      <c r="BZ87" s="854"/>
      <c r="CA87" s="854"/>
      <c r="CB87" s="854"/>
      <c r="CC87" s="854"/>
      <c r="CD87" s="854"/>
      <c r="CE87" s="854"/>
      <c r="CF87" s="854"/>
      <c r="CG87" s="855"/>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7"/>
      <c r="DW87" s="848"/>
      <c r="DX87" s="848"/>
      <c r="DY87" s="848"/>
      <c r="DZ87" s="849"/>
      <c r="EA87" s="197"/>
    </row>
    <row r="88" spans="1:131" s="198" customFormat="1" ht="26.25" customHeight="1" thickBot="1">
      <c r="A88" s="215" t="s">
        <v>363</v>
      </c>
      <c r="B88" s="778" t="s">
        <v>398</v>
      </c>
      <c r="C88" s="779"/>
      <c r="D88" s="779"/>
      <c r="E88" s="779"/>
      <c r="F88" s="779"/>
      <c r="G88" s="779"/>
      <c r="H88" s="779"/>
      <c r="I88" s="779"/>
      <c r="J88" s="779"/>
      <c r="K88" s="779"/>
      <c r="L88" s="779"/>
      <c r="M88" s="779"/>
      <c r="N88" s="779"/>
      <c r="O88" s="779"/>
      <c r="P88" s="780"/>
      <c r="Q88" s="828"/>
      <c r="R88" s="829"/>
      <c r="S88" s="829"/>
      <c r="T88" s="829"/>
      <c r="U88" s="829"/>
      <c r="V88" s="829"/>
      <c r="W88" s="829"/>
      <c r="X88" s="829"/>
      <c r="Y88" s="829"/>
      <c r="Z88" s="829"/>
      <c r="AA88" s="829"/>
      <c r="AB88" s="829"/>
      <c r="AC88" s="829"/>
      <c r="AD88" s="829"/>
      <c r="AE88" s="829"/>
      <c r="AF88" s="832"/>
      <c r="AG88" s="832"/>
      <c r="AH88" s="832"/>
      <c r="AI88" s="832"/>
      <c r="AJ88" s="832"/>
      <c r="AK88" s="829"/>
      <c r="AL88" s="829"/>
      <c r="AM88" s="829"/>
      <c r="AN88" s="829"/>
      <c r="AO88" s="829"/>
      <c r="AP88" s="832"/>
      <c r="AQ88" s="832"/>
      <c r="AR88" s="832"/>
      <c r="AS88" s="832"/>
      <c r="AT88" s="832"/>
      <c r="AU88" s="832"/>
      <c r="AV88" s="832"/>
      <c r="AW88" s="832"/>
      <c r="AX88" s="832"/>
      <c r="AY88" s="832"/>
      <c r="AZ88" s="837"/>
      <c r="BA88" s="837"/>
      <c r="BB88" s="837"/>
      <c r="BC88" s="837"/>
      <c r="BD88" s="838"/>
      <c r="BE88" s="216"/>
      <c r="BF88" s="216"/>
      <c r="BG88" s="216"/>
      <c r="BH88" s="216"/>
      <c r="BI88" s="216"/>
      <c r="BJ88" s="216"/>
      <c r="BK88" s="216"/>
      <c r="BL88" s="216"/>
      <c r="BM88" s="216"/>
      <c r="BN88" s="216"/>
      <c r="BO88" s="216"/>
      <c r="BP88" s="216"/>
      <c r="BQ88" s="213">
        <v>82</v>
      </c>
      <c r="BR88" s="218"/>
      <c r="BS88" s="853"/>
      <c r="BT88" s="854"/>
      <c r="BU88" s="854"/>
      <c r="BV88" s="854"/>
      <c r="BW88" s="854"/>
      <c r="BX88" s="854"/>
      <c r="BY88" s="854"/>
      <c r="BZ88" s="854"/>
      <c r="CA88" s="854"/>
      <c r="CB88" s="854"/>
      <c r="CC88" s="854"/>
      <c r="CD88" s="854"/>
      <c r="CE88" s="854"/>
      <c r="CF88" s="854"/>
      <c r="CG88" s="855"/>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7"/>
      <c r="DW88" s="848"/>
      <c r="DX88" s="848"/>
      <c r="DY88" s="848"/>
      <c r="DZ88" s="84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3"/>
      <c r="BT89" s="854"/>
      <c r="BU89" s="854"/>
      <c r="BV89" s="854"/>
      <c r="BW89" s="854"/>
      <c r="BX89" s="854"/>
      <c r="BY89" s="854"/>
      <c r="BZ89" s="854"/>
      <c r="CA89" s="854"/>
      <c r="CB89" s="854"/>
      <c r="CC89" s="854"/>
      <c r="CD89" s="854"/>
      <c r="CE89" s="854"/>
      <c r="CF89" s="854"/>
      <c r="CG89" s="855"/>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7"/>
      <c r="DW89" s="848"/>
      <c r="DX89" s="848"/>
      <c r="DY89" s="848"/>
      <c r="DZ89" s="84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3"/>
      <c r="BT90" s="854"/>
      <c r="BU90" s="854"/>
      <c r="BV90" s="854"/>
      <c r="BW90" s="854"/>
      <c r="BX90" s="854"/>
      <c r="BY90" s="854"/>
      <c r="BZ90" s="854"/>
      <c r="CA90" s="854"/>
      <c r="CB90" s="854"/>
      <c r="CC90" s="854"/>
      <c r="CD90" s="854"/>
      <c r="CE90" s="854"/>
      <c r="CF90" s="854"/>
      <c r="CG90" s="855"/>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7"/>
      <c r="DW90" s="848"/>
      <c r="DX90" s="848"/>
      <c r="DY90" s="848"/>
      <c r="DZ90" s="84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3"/>
      <c r="BT91" s="854"/>
      <c r="BU91" s="854"/>
      <c r="BV91" s="854"/>
      <c r="BW91" s="854"/>
      <c r="BX91" s="854"/>
      <c r="BY91" s="854"/>
      <c r="BZ91" s="854"/>
      <c r="CA91" s="854"/>
      <c r="CB91" s="854"/>
      <c r="CC91" s="854"/>
      <c r="CD91" s="854"/>
      <c r="CE91" s="854"/>
      <c r="CF91" s="854"/>
      <c r="CG91" s="855"/>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7"/>
      <c r="DW91" s="848"/>
      <c r="DX91" s="848"/>
      <c r="DY91" s="848"/>
      <c r="DZ91" s="84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3"/>
      <c r="BT92" s="854"/>
      <c r="BU92" s="854"/>
      <c r="BV92" s="854"/>
      <c r="BW92" s="854"/>
      <c r="BX92" s="854"/>
      <c r="BY92" s="854"/>
      <c r="BZ92" s="854"/>
      <c r="CA92" s="854"/>
      <c r="CB92" s="854"/>
      <c r="CC92" s="854"/>
      <c r="CD92" s="854"/>
      <c r="CE92" s="854"/>
      <c r="CF92" s="854"/>
      <c r="CG92" s="855"/>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7"/>
      <c r="DW92" s="848"/>
      <c r="DX92" s="848"/>
      <c r="DY92" s="848"/>
      <c r="DZ92" s="84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3"/>
      <c r="BT93" s="854"/>
      <c r="BU93" s="854"/>
      <c r="BV93" s="854"/>
      <c r="BW93" s="854"/>
      <c r="BX93" s="854"/>
      <c r="BY93" s="854"/>
      <c r="BZ93" s="854"/>
      <c r="CA93" s="854"/>
      <c r="CB93" s="854"/>
      <c r="CC93" s="854"/>
      <c r="CD93" s="854"/>
      <c r="CE93" s="854"/>
      <c r="CF93" s="854"/>
      <c r="CG93" s="855"/>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7"/>
      <c r="DW93" s="848"/>
      <c r="DX93" s="848"/>
      <c r="DY93" s="848"/>
      <c r="DZ93" s="84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3"/>
      <c r="BT94" s="854"/>
      <c r="BU94" s="854"/>
      <c r="BV94" s="854"/>
      <c r="BW94" s="854"/>
      <c r="BX94" s="854"/>
      <c r="BY94" s="854"/>
      <c r="BZ94" s="854"/>
      <c r="CA94" s="854"/>
      <c r="CB94" s="854"/>
      <c r="CC94" s="854"/>
      <c r="CD94" s="854"/>
      <c r="CE94" s="854"/>
      <c r="CF94" s="854"/>
      <c r="CG94" s="855"/>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7"/>
      <c r="DW94" s="848"/>
      <c r="DX94" s="848"/>
      <c r="DY94" s="848"/>
      <c r="DZ94" s="84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3"/>
      <c r="BT95" s="854"/>
      <c r="BU95" s="854"/>
      <c r="BV95" s="854"/>
      <c r="BW95" s="854"/>
      <c r="BX95" s="854"/>
      <c r="BY95" s="854"/>
      <c r="BZ95" s="854"/>
      <c r="CA95" s="854"/>
      <c r="CB95" s="854"/>
      <c r="CC95" s="854"/>
      <c r="CD95" s="854"/>
      <c r="CE95" s="854"/>
      <c r="CF95" s="854"/>
      <c r="CG95" s="855"/>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7"/>
      <c r="DW95" s="848"/>
      <c r="DX95" s="848"/>
      <c r="DY95" s="848"/>
      <c r="DZ95" s="84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3"/>
      <c r="BT96" s="854"/>
      <c r="BU96" s="854"/>
      <c r="BV96" s="854"/>
      <c r="BW96" s="854"/>
      <c r="BX96" s="854"/>
      <c r="BY96" s="854"/>
      <c r="BZ96" s="854"/>
      <c r="CA96" s="854"/>
      <c r="CB96" s="854"/>
      <c r="CC96" s="854"/>
      <c r="CD96" s="854"/>
      <c r="CE96" s="854"/>
      <c r="CF96" s="854"/>
      <c r="CG96" s="855"/>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7"/>
      <c r="DW96" s="848"/>
      <c r="DX96" s="848"/>
      <c r="DY96" s="848"/>
      <c r="DZ96" s="84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3"/>
      <c r="BT97" s="854"/>
      <c r="BU97" s="854"/>
      <c r="BV97" s="854"/>
      <c r="BW97" s="854"/>
      <c r="BX97" s="854"/>
      <c r="BY97" s="854"/>
      <c r="BZ97" s="854"/>
      <c r="CA97" s="854"/>
      <c r="CB97" s="854"/>
      <c r="CC97" s="854"/>
      <c r="CD97" s="854"/>
      <c r="CE97" s="854"/>
      <c r="CF97" s="854"/>
      <c r="CG97" s="855"/>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7"/>
      <c r="DW97" s="848"/>
      <c r="DX97" s="848"/>
      <c r="DY97" s="848"/>
      <c r="DZ97" s="84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3"/>
      <c r="BT98" s="854"/>
      <c r="BU98" s="854"/>
      <c r="BV98" s="854"/>
      <c r="BW98" s="854"/>
      <c r="BX98" s="854"/>
      <c r="BY98" s="854"/>
      <c r="BZ98" s="854"/>
      <c r="CA98" s="854"/>
      <c r="CB98" s="854"/>
      <c r="CC98" s="854"/>
      <c r="CD98" s="854"/>
      <c r="CE98" s="854"/>
      <c r="CF98" s="854"/>
      <c r="CG98" s="855"/>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7"/>
      <c r="DW98" s="848"/>
      <c r="DX98" s="848"/>
      <c r="DY98" s="848"/>
      <c r="DZ98" s="84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3"/>
      <c r="BT99" s="854"/>
      <c r="BU99" s="854"/>
      <c r="BV99" s="854"/>
      <c r="BW99" s="854"/>
      <c r="BX99" s="854"/>
      <c r="BY99" s="854"/>
      <c r="BZ99" s="854"/>
      <c r="CA99" s="854"/>
      <c r="CB99" s="854"/>
      <c r="CC99" s="854"/>
      <c r="CD99" s="854"/>
      <c r="CE99" s="854"/>
      <c r="CF99" s="854"/>
      <c r="CG99" s="855"/>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7"/>
      <c r="DW99" s="848"/>
      <c r="DX99" s="848"/>
      <c r="DY99" s="848"/>
      <c r="DZ99" s="84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3"/>
      <c r="BT100" s="854"/>
      <c r="BU100" s="854"/>
      <c r="BV100" s="854"/>
      <c r="BW100" s="854"/>
      <c r="BX100" s="854"/>
      <c r="BY100" s="854"/>
      <c r="BZ100" s="854"/>
      <c r="CA100" s="854"/>
      <c r="CB100" s="854"/>
      <c r="CC100" s="854"/>
      <c r="CD100" s="854"/>
      <c r="CE100" s="854"/>
      <c r="CF100" s="854"/>
      <c r="CG100" s="855"/>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7"/>
      <c r="DW100" s="848"/>
      <c r="DX100" s="848"/>
      <c r="DY100" s="848"/>
      <c r="DZ100" s="84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3"/>
      <c r="BT101" s="854"/>
      <c r="BU101" s="854"/>
      <c r="BV101" s="854"/>
      <c r="BW101" s="854"/>
      <c r="BX101" s="854"/>
      <c r="BY101" s="854"/>
      <c r="BZ101" s="854"/>
      <c r="CA101" s="854"/>
      <c r="CB101" s="854"/>
      <c r="CC101" s="854"/>
      <c r="CD101" s="854"/>
      <c r="CE101" s="854"/>
      <c r="CF101" s="854"/>
      <c r="CG101" s="855"/>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7"/>
      <c r="DW101" s="848"/>
      <c r="DX101" s="848"/>
      <c r="DY101" s="848"/>
      <c r="DZ101" s="84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778" t="s">
        <v>399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40"/>
      <c r="CT102" s="840"/>
      <c r="CU102" s="840"/>
      <c r="CV102" s="881"/>
      <c r="CW102" s="880"/>
      <c r="CX102" s="840"/>
      <c r="CY102" s="840"/>
      <c r="CZ102" s="840"/>
      <c r="DA102" s="881"/>
      <c r="DB102" s="880"/>
      <c r="DC102" s="840"/>
      <c r="DD102" s="840"/>
      <c r="DE102" s="840"/>
      <c r="DF102" s="881"/>
      <c r="DG102" s="880"/>
      <c r="DH102" s="840"/>
      <c r="DI102" s="840"/>
      <c r="DJ102" s="840"/>
      <c r="DK102" s="881"/>
      <c r="DL102" s="880"/>
      <c r="DM102" s="840"/>
      <c r="DN102" s="840"/>
      <c r="DO102" s="840"/>
      <c r="DP102" s="881"/>
      <c r="DQ102" s="880"/>
      <c r="DR102" s="840"/>
      <c r="DS102" s="840"/>
      <c r="DT102" s="840"/>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284</v>
      </c>
      <c r="AG109" s="883"/>
      <c r="AH109" s="883"/>
      <c r="AI109" s="883"/>
      <c r="AJ109" s="884"/>
      <c r="AK109" s="882" t="s">
        <v>283</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284</v>
      </c>
      <c r="BW109" s="883"/>
      <c r="BX109" s="883"/>
      <c r="BY109" s="883"/>
      <c r="BZ109" s="884"/>
      <c r="CA109" s="882" t="s">
        <v>283</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284</v>
      </c>
      <c r="DM109" s="883"/>
      <c r="DN109" s="883"/>
      <c r="DO109" s="883"/>
      <c r="DP109" s="884"/>
      <c r="DQ109" s="882" t="s">
        <v>283</v>
      </c>
      <c r="DR109" s="883"/>
      <c r="DS109" s="883"/>
      <c r="DT109" s="883"/>
      <c r="DU109" s="884"/>
      <c r="DV109" s="882" t="s">
        <v>408</v>
      </c>
      <c r="DW109" s="883"/>
      <c r="DX109" s="883"/>
      <c r="DY109" s="883"/>
      <c r="DZ109" s="885"/>
    </row>
    <row r="110" spans="1:131" s="197" customFormat="1" ht="26.25" customHeight="1">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636593</v>
      </c>
      <c r="AB110" s="890"/>
      <c r="AC110" s="890"/>
      <c r="AD110" s="890"/>
      <c r="AE110" s="891"/>
      <c r="AF110" s="892">
        <v>629498</v>
      </c>
      <c r="AG110" s="890"/>
      <c r="AH110" s="890"/>
      <c r="AI110" s="890"/>
      <c r="AJ110" s="891"/>
      <c r="AK110" s="892">
        <v>611866</v>
      </c>
      <c r="AL110" s="890"/>
      <c r="AM110" s="890"/>
      <c r="AN110" s="890"/>
      <c r="AO110" s="891"/>
      <c r="AP110" s="893">
        <v>18.3</v>
      </c>
      <c r="AQ110" s="894"/>
      <c r="AR110" s="894"/>
      <c r="AS110" s="894"/>
      <c r="AT110" s="895"/>
      <c r="AU110" s="896" t="s">
        <v>60</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6365599</v>
      </c>
      <c r="BR110" s="927"/>
      <c r="BS110" s="927"/>
      <c r="BT110" s="927"/>
      <c r="BU110" s="927"/>
      <c r="BV110" s="927">
        <v>6471325</v>
      </c>
      <c r="BW110" s="927"/>
      <c r="BX110" s="927"/>
      <c r="BY110" s="927"/>
      <c r="BZ110" s="927"/>
      <c r="CA110" s="927">
        <v>6564625</v>
      </c>
      <c r="CB110" s="927"/>
      <c r="CC110" s="927"/>
      <c r="CD110" s="927"/>
      <c r="CE110" s="927"/>
      <c r="CF110" s="941">
        <v>196.2</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414</v>
      </c>
      <c r="DH110" s="927"/>
      <c r="DI110" s="927"/>
      <c r="DJ110" s="927"/>
      <c r="DK110" s="927"/>
      <c r="DL110" s="927" t="s">
        <v>414</v>
      </c>
      <c r="DM110" s="927"/>
      <c r="DN110" s="927"/>
      <c r="DO110" s="927"/>
      <c r="DP110" s="927"/>
      <c r="DQ110" s="927" t="s">
        <v>414</v>
      </c>
      <c r="DR110" s="927"/>
      <c r="DS110" s="927"/>
      <c r="DT110" s="927"/>
      <c r="DU110" s="927"/>
      <c r="DV110" s="928" t="s">
        <v>414</v>
      </c>
      <c r="DW110" s="928"/>
      <c r="DX110" s="928"/>
      <c r="DY110" s="928"/>
      <c r="DZ110" s="929"/>
    </row>
    <row r="111" spans="1:131" s="197" customFormat="1" ht="26.25" customHeight="1">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414</v>
      </c>
      <c r="AB111" s="934"/>
      <c r="AC111" s="934"/>
      <c r="AD111" s="934"/>
      <c r="AE111" s="935"/>
      <c r="AF111" s="936" t="s">
        <v>414</v>
      </c>
      <c r="AG111" s="934"/>
      <c r="AH111" s="934"/>
      <c r="AI111" s="934"/>
      <c r="AJ111" s="935"/>
      <c r="AK111" s="936" t="s">
        <v>414</v>
      </c>
      <c r="AL111" s="934"/>
      <c r="AM111" s="934"/>
      <c r="AN111" s="934"/>
      <c r="AO111" s="935"/>
      <c r="AP111" s="937" t="s">
        <v>414</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v>12266</v>
      </c>
      <c r="BR111" s="920"/>
      <c r="BS111" s="920"/>
      <c r="BT111" s="920"/>
      <c r="BU111" s="920"/>
      <c r="BV111" s="920">
        <v>9642</v>
      </c>
      <c r="BW111" s="920"/>
      <c r="BX111" s="920"/>
      <c r="BY111" s="920"/>
      <c r="BZ111" s="920"/>
      <c r="CA111" s="920">
        <v>6963</v>
      </c>
      <c r="CB111" s="920"/>
      <c r="CC111" s="920"/>
      <c r="CD111" s="920"/>
      <c r="CE111" s="920"/>
      <c r="CF111" s="914">
        <v>0.2</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414</v>
      </c>
      <c r="DH111" s="920"/>
      <c r="DI111" s="920"/>
      <c r="DJ111" s="920"/>
      <c r="DK111" s="920"/>
      <c r="DL111" s="920" t="s">
        <v>414</v>
      </c>
      <c r="DM111" s="920"/>
      <c r="DN111" s="920"/>
      <c r="DO111" s="920"/>
      <c r="DP111" s="920"/>
      <c r="DQ111" s="920" t="s">
        <v>414</v>
      </c>
      <c r="DR111" s="920"/>
      <c r="DS111" s="920"/>
      <c r="DT111" s="920"/>
      <c r="DU111" s="920"/>
      <c r="DV111" s="921" t="s">
        <v>414</v>
      </c>
      <c r="DW111" s="921"/>
      <c r="DX111" s="921"/>
      <c r="DY111" s="921"/>
      <c r="DZ111" s="922"/>
    </row>
    <row r="112" spans="1:131" s="197" customFormat="1" ht="26.25" customHeight="1">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108</v>
      </c>
      <c r="AB112" s="959"/>
      <c r="AC112" s="959"/>
      <c r="AD112" s="959"/>
      <c r="AE112" s="960"/>
      <c r="AF112" s="961" t="s">
        <v>108</v>
      </c>
      <c r="AG112" s="959"/>
      <c r="AH112" s="959"/>
      <c r="AI112" s="959"/>
      <c r="AJ112" s="960"/>
      <c r="AK112" s="961" t="s">
        <v>108</v>
      </c>
      <c r="AL112" s="959"/>
      <c r="AM112" s="959"/>
      <c r="AN112" s="959"/>
      <c r="AO112" s="960"/>
      <c r="AP112" s="962" t="s">
        <v>108</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1599311</v>
      </c>
      <c r="BR112" s="920"/>
      <c r="BS112" s="920"/>
      <c r="BT112" s="920"/>
      <c r="BU112" s="920"/>
      <c r="BV112" s="920">
        <v>1505506</v>
      </c>
      <c r="BW112" s="920"/>
      <c r="BX112" s="920"/>
      <c r="BY112" s="920"/>
      <c r="BZ112" s="920"/>
      <c r="CA112" s="920">
        <v>1410548</v>
      </c>
      <c r="CB112" s="920"/>
      <c r="CC112" s="920"/>
      <c r="CD112" s="920"/>
      <c r="CE112" s="920"/>
      <c r="CF112" s="914">
        <v>42.2</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108</v>
      </c>
      <c r="DH112" s="920"/>
      <c r="DI112" s="920"/>
      <c r="DJ112" s="920"/>
      <c r="DK112" s="920"/>
      <c r="DL112" s="920" t="s">
        <v>108</v>
      </c>
      <c r="DM112" s="920"/>
      <c r="DN112" s="920"/>
      <c r="DO112" s="920"/>
      <c r="DP112" s="920"/>
      <c r="DQ112" s="920" t="s">
        <v>108</v>
      </c>
      <c r="DR112" s="920"/>
      <c r="DS112" s="920"/>
      <c r="DT112" s="920"/>
      <c r="DU112" s="920"/>
      <c r="DV112" s="921" t="s">
        <v>108</v>
      </c>
      <c r="DW112" s="921"/>
      <c r="DX112" s="921"/>
      <c r="DY112" s="921"/>
      <c r="DZ112" s="922"/>
    </row>
    <row r="113" spans="1:130" s="197" customFormat="1" ht="26.25" customHeight="1">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228523</v>
      </c>
      <c r="AB113" s="934"/>
      <c r="AC113" s="934"/>
      <c r="AD113" s="934"/>
      <c r="AE113" s="935"/>
      <c r="AF113" s="936">
        <v>214994</v>
      </c>
      <c r="AG113" s="934"/>
      <c r="AH113" s="934"/>
      <c r="AI113" s="934"/>
      <c r="AJ113" s="935"/>
      <c r="AK113" s="936">
        <v>195012</v>
      </c>
      <c r="AL113" s="934"/>
      <c r="AM113" s="934"/>
      <c r="AN113" s="934"/>
      <c r="AO113" s="935"/>
      <c r="AP113" s="937">
        <v>5.8</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695343</v>
      </c>
      <c r="BR113" s="920"/>
      <c r="BS113" s="920"/>
      <c r="BT113" s="920"/>
      <c r="BU113" s="920"/>
      <c r="BV113" s="920">
        <v>659418</v>
      </c>
      <c r="BW113" s="920"/>
      <c r="BX113" s="920"/>
      <c r="BY113" s="920"/>
      <c r="BZ113" s="920"/>
      <c r="CA113" s="920">
        <v>572331</v>
      </c>
      <c r="CB113" s="920"/>
      <c r="CC113" s="920"/>
      <c r="CD113" s="920"/>
      <c r="CE113" s="920"/>
      <c r="CF113" s="914">
        <v>17.100000000000001</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108</v>
      </c>
      <c r="DH113" s="959"/>
      <c r="DI113" s="959"/>
      <c r="DJ113" s="959"/>
      <c r="DK113" s="960"/>
      <c r="DL113" s="961" t="s">
        <v>108</v>
      </c>
      <c r="DM113" s="959"/>
      <c r="DN113" s="959"/>
      <c r="DO113" s="959"/>
      <c r="DP113" s="960"/>
      <c r="DQ113" s="961" t="s">
        <v>108</v>
      </c>
      <c r="DR113" s="959"/>
      <c r="DS113" s="959"/>
      <c r="DT113" s="959"/>
      <c r="DU113" s="960"/>
      <c r="DV113" s="962" t="s">
        <v>108</v>
      </c>
      <c r="DW113" s="963"/>
      <c r="DX113" s="963"/>
      <c r="DY113" s="963"/>
      <c r="DZ113" s="964"/>
    </row>
    <row r="114" spans="1:130" s="197" customFormat="1" ht="26.25" customHeight="1">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85774</v>
      </c>
      <c r="AB114" s="959"/>
      <c r="AC114" s="959"/>
      <c r="AD114" s="959"/>
      <c r="AE114" s="960"/>
      <c r="AF114" s="961">
        <v>86594</v>
      </c>
      <c r="AG114" s="959"/>
      <c r="AH114" s="959"/>
      <c r="AI114" s="959"/>
      <c r="AJ114" s="960"/>
      <c r="AK114" s="961">
        <v>103267</v>
      </c>
      <c r="AL114" s="959"/>
      <c r="AM114" s="959"/>
      <c r="AN114" s="959"/>
      <c r="AO114" s="960"/>
      <c r="AP114" s="962">
        <v>3.1</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993104</v>
      </c>
      <c r="BR114" s="920"/>
      <c r="BS114" s="920"/>
      <c r="BT114" s="920"/>
      <c r="BU114" s="920"/>
      <c r="BV114" s="920">
        <v>931685</v>
      </c>
      <c r="BW114" s="920"/>
      <c r="BX114" s="920"/>
      <c r="BY114" s="920"/>
      <c r="BZ114" s="920"/>
      <c r="CA114" s="920">
        <v>759809</v>
      </c>
      <c r="CB114" s="920"/>
      <c r="CC114" s="920"/>
      <c r="CD114" s="920"/>
      <c r="CE114" s="920"/>
      <c r="CF114" s="914">
        <v>22.7</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v>12266</v>
      </c>
      <c r="DH114" s="959"/>
      <c r="DI114" s="959"/>
      <c r="DJ114" s="959"/>
      <c r="DK114" s="960"/>
      <c r="DL114" s="961">
        <v>9642</v>
      </c>
      <c r="DM114" s="959"/>
      <c r="DN114" s="959"/>
      <c r="DO114" s="959"/>
      <c r="DP114" s="960"/>
      <c r="DQ114" s="961">
        <v>6963</v>
      </c>
      <c r="DR114" s="959"/>
      <c r="DS114" s="959"/>
      <c r="DT114" s="959"/>
      <c r="DU114" s="960"/>
      <c r="DV114" s="962">
        <v>0.2</v>
      </c>
      <c r="DW114" s="963"/>
      <c r="DX114" s="963"/>
      <c r="DY114" s="963"/>
      <c r="DZ114" s="964"/>
    </row>
    <row r="115" spans="1:130" s="197" customFormat="1" ht="26.25" customHeight="1">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87137</v>
      </c>
      <c r="AB115" s="934"/>
      <c r="AC115" s="934"/>
      <c r="AD115" s="934"/>
      <c r="AE115" s="935"/>
      <c r="AF115" s="936">
        <v>2849</v>
      </c>
      <c r="AG115" s="934"/>
      <c r="AH115" s="934"/>
      <c r="AI115" s="934"/>
      <c r="AJ115" s="935"/>
      <c r="AK115" s="936">
        <v>2851</v>
      </c>
      <c r="AL115" s="934"/>
      <c r="AM115" s="934"/>
      <c r="AN115" s="934"/>
      <c r="AO115" s="935"/>
      <c r="AP115" s="937">
        <v>0.1</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t="s">
        <v>108</v>
      </c>
      <c r="BR115" s="920"/>
      <c r="BS115" s="920"/>
      <c r="BT115" s="920"/>
      <c r="BU115" s="920"/>
      <c r="BV115" s="920" t="s">
        <v>108</v>
      </c>
      <c r="BW115" s="920"/>
      <c r="BX115" s="920"/>
      <c r="BY115" s="920"/>
      <c r="BZ115" s="920"/>
      <c r="CA115" s="920" t="s">
        <v>108</v>
      </c>
      <c r="CB115" s="920"/>
      <c r="CC115" s="920"/>
      <c r="CD115" s="920"/>
      <c r="CE115" s="920"/>
      <c r="CF115" s="914" t="s">
        <v>108</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108</v>
      </c>
      <c r="DH115" s="959"/>
      <c r="DI115" s="959"/>
      <c r="DJ115" s="959"/>
      <c r="DK115" s="960"/>
      <c r="DL115" s="961" t="s">
        <v>108</v>
      </c>
      <c r="DM115" s="959"/>
      <c r="DN115" s="959"/>
      <c r="DO115" s="959"/>
      <c r="DP115" s="960"/>
      <c r="DQ115" s="961" t="s">
        <v>108</v>
      </c>
      <c r="DR115" s="959"/>
      <c r="DS115" s="959"/>
      <c r="DT115" s="959"/>
      <c r="DU115" s="960"/>
      <c r="DV115" s="962" t="s">
        <v>108</v>
      </c>
      <c r="DW115" s="963"/>
      <c r="DX115" s="963"/>
      <c r="DY115" s="963"/>
      <c r="DZ115" s="964"/>
    </row>
    <row r="116" spans="1:130" s="197" customFormat="1" ht="26.25" customHeight="1">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51</v>
      </c>
      <c r="AB116" s="959"/>
      <c r="AC116" s="959"/>
      <c r="AD116" s="959"/>
      <c r="AE116" s="960"/>
      <c r="AF116" s="961">
        <v>82</v>
      </c>
      <c r="AG116" s="959"/>
      <c r="AH116" s="959"/>
      <c r="AI116" s="959"/>
      <c r="AJ116" s="960"/>
      <c r="AK116" s="961">
        <v>86</v>
      </c>
      <c r="AL116" s="959"/>
      <c r="AM116" s="959"/>
      <c r="AN116" s="959"/>
      <c r="AO116" s="960"/>
      <c r="AP116" s="962">
        <v>0</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108</v>
      </c>
      <c r="BR116" s="920"/>
      <c r="BS116" s="920"/>
      <c r="BT116" s="920"/>
      <c r="BU116" s="920"/>
      <c r="BV116" s="920" t="s">
        <v>108</v>
      </c>
      <c r="BW116" s="920"/>
      <c r="BX116" s="920"/>
      <c r="BY116" s="920"/>
      <c r="BZ116" s="920"/>
      <c r="CA116" s="920" t="s">
        <v>108</v>
      </c>
      <c r="CB116" s="920"/>
      <c r="CC116" s="920"/>
      <c r="CD116" s="920"/>
      <c r="CE116" s="920"/>
      <c r="CF116" s="914" t="s">
        <v>108</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108</v>
      </c>
      <c r="DH116" s="959"/>
      <c r="DI116" s="959"/>
      <c r="DJ116" s="959"/>
      <c r="DK116" s="960"/>
      <c r="DL116" s="961" t="s">
        <v>108</v>
      </c>
      <c r="DM116" s="959"/>
      <c r="DN116" s="959"/>
      <c r="DO116" s="959"/>
      <c r="DP116" s="960"/>
      <c r="DQ116" s="961" t="s">
        <v>108</v>
      </c>
      <c r="DR116" s="959"/>
      <c r="DS116" s="959"/>
      <c r="DT116" s="959"/>
      <c r="DU116" s="960"/>
      <c r="DV116" s="962" t="s">
        <v>108</v>
      </c>
      <c r="DW116" s="963"/>
      <c r="DX116" s="963"/>
      <c r="DY116" s="963"/>
      <c r="DZ116" s="964"/>
    </row>
    <row r="117" spans="1:130" s="197" customFormat="1" ht="26.25" customHeight="1">
      <c r="A117" s="904" t="s">
        <v>167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1038078</v>
      </c>
      <c r="AB117" s="966"/>
      <c r="AC117" s="966"/>
      <c r="AD117" s="966"/>
      <c r="AE117" s="967"/>
      <c r="AF117" s="965">
        <v>934017</v>
      </c>
      <c r="AG117" s="966"/>
      <c r="AH117" s="966"/>
      <c r="AI117" s="966"/>
      <c r="AJ117" s="967"/>
      <c r="AK117" s="965">
        <v>913082</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108</v>
      </c>
      <c r="BR117" s="986"/>
      <c r="BS117" s="986"/>
      <c r="BT117" s="986"/>
      <c r="BU117" s="986"/>
      <c r="BV117" s="986" t="s">
        <v>108</v>
      </c>
      <c r="BW117" s="986"/>
      <c r="BX117" s="986"/>
      <c r="BY117" s="986"/>
      <c r="BZ117" s="986"/>
      <c r="CA117" s="986" t="s">
        <v>108</v>
      </c>
      <c r="CB117" s="986"/>
      <c r="CC117" s="986"/>
      <c r="CD117" s="986"/>
      <c r="CE117" s="986"/>
      <c r="CF117" s="914" t="s">
        <v>108</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108</v>
      </c>
      <c r="DH117" s="959"/>
      <c r="DI117" s="959"/>
      <c r="DJ117" s="959"/>
      <c r="DK117" s="960"/>
      <c r="DL117" s="961" t="s">
        <v>108</v>
      </c>
      <c r="DM117" s="959"/>
      <c r="DN117" s="959"/>
      <c r="DO117" s="959"/>
      <c r="DP117" s="960"/>
      <c r="DQ117" s="961" t="s">
        <v>108</v>
      </c>
      <c r="DR117" s="959"/>
      <c r="DS117" s="959"/>
      <c r="DT117" s="959"/>
      <c r="DU117" s="960"/>
      <c r="DV117" s="962" t="s">
        <v>108</v>
      </c>
      <c r="DW117" s="963"/>
      <c r="DX117" s="963"/>
      <c r="DY117" s="963"/>
      <c r="DZ117" s="964"/>
    </row>
    <row r="118" spans="1:130" s="197" customFormat="1" ht="26.25" customHeight="1">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284</v>
      </c>
      <c r="AG118" s="883"/>
      <c r="AH118" s="883"/>
      <c r="AI118" s="883"/>
      <c r="AJ118" s="884"/>
      <c r="AK118" s="882" t="s">
        <v>283</v>
      </c>
      <c r="AL118" s="883"/>
      <c r="AM118" s="883"/>
      <c r="AN118" s="883"/>
      <c r="AO118" s="884"/>
      <c r="AP118" s="990" t="s">
        <v>408</v>
      </c>
      <c r="AQ118" s="991"/>
      <c r="AR118" s="991"/>
      <c r="AS118" s="991"/>
      <c r="AT118" s="992"/>
      <c r="AU118" s="902"/>
      <c r="AV118" s="903"/>
      <c r="AW118" s="903"/>
      <c r="AX118" s="903"/>
      <c r="AY118" s="903"/>
      <c r="AZ118" s="228" t="s">
        <v>167</v>
      </c>
      <c r="BA118" s="228"/>
      <c r="BB118" s="228"/>
      <c r="BC118" s="228"/>
      <c r="BD118" s="228"/>
      <c r="BE118" s="228"/>
      <c r="BF118" s="228"/>
      <c r="BG118" s="228"/>
      <c r="BH118" s="228"/>
      <c r="BI118" s="228"/>
      <c r="BJ118" s="228"/>
      <c r="BK118" s="228"/>
      <c r="BL118" s="228"/>
      <c r="BM118" s="228"/>
      <c r="BN118" s="228"/>
      <c r="BO118" s="993" t="s">
        <v>437</v>
      </c>
      <c r="BP118" s="994"/>
      <c r="BQ118" s="985">
        <v>9665623</v>
      </c>
      <c r="BR118" s="986"/>
      <c r="BS118" s="986"/>
      <c r="BT118" s="986"/>
      <c r="BU118" s="986"/>
      <c r="BV118" s="986">
        <v>9577576</v>
      </c>
      <c r="BW118" s="986"/>
      <c r="BX118" s="986"/>
      <c r="BY118" s="986"/>
      <c r="BZ118" s="986"/>
      <c r="CA118" s="986">
        <v>9314276</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108</v>
      </c>
      <c r="DH118" s="959"/>
      <c r="DI118" s="959"/>
      <c r="DJ118" s="959"/>
      <c r="DK118" s="960"/>
      <c r="DL118" s="961" t="s">
        <v>108</v>
      </c>
      <c r="DM118" s="959"/>
      <c r="DN118" s="959"/>
      <c r="DO118" s="959"/>
      <c r="DP118" s="960"/>
      <c r="DQ118" s="961" t="s">
        <v>108</v>
      </c>
      <c r="DR118" s="959"/>
      <c r="DS118" s="959"/>
      <c r="DT118" s="959"/>
      <c r="DU118" s="960"/>
      <c r="DV118" s="962" t="s">
        <v>108</v>
      </c>
      <c r="DW118" s="963"/>
      <c r="DX118" s="963"/>
      <c r="DY118" s="963"/>
      <c r="DZ118" s="964"/>
    </row>
    <row r="119" spans="1:130" s="197" customFormat="1" ht="26.25" customHeight="1">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108</v>
      </c>
      <c r="AB119" s="890"/>
      <c r="AC119" s="890"/>
      <c r="AD119" s="890"/>
      <c r="AE119" s="891"/>
      <c r="AF119" s="892" t="s">
        <v>108</v>
      </c>
      <c r="AG119" s="890"/>
      <c r="AH119" s="890"/>
      <c r="AI119" s="890"/>
      <c r="AJ119" s="891"/>
      <c r="AK119" s="892" t="s">
        <v>108</v>
      </c>
      <c r="AL119" s="890"/>
      <c r="AM119" s="890"/>
      <c r="AN119" s="890"/>
      <c r="AO119" s="891"/>
      <c r="AP119" s="893" t="s">
        <v>108</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5042392</v>
      </c>
      <c r="BR119" s="927"/>
      <c r="BS119" s="927"/>
      <c r="BT119" s="927"/>
      <c r="BU119" s="927"/>
      <c r="BV119" s="927">
        <v>5193347</v>
      </c>
      <c r="BW119" s="927"/>
      <c r="BX119" s="927"/>
      <c r="BY119" s="927"/>
      <c r="BZ119" s="927"/>
      <c r="CA119" s="927">
        <v>5267658</v>
      </c>
      <c r="CB119" s="927"/>
      <c r="CC119" s="927"/>
      <c r="CD119" s="927"/>
      <c r="CE119" s="927"/>
      <c r="CF119" s="941">
        <v>157.5</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108</v>
      </c>
      <c r="DH119" s="998"/>
      <c r="DI119" s="998"/>
      <c r="DJ119" s="998"/>
      <c r="DK119" s="999"/>
      <c r="DL119" s="1000" t="s">
        <v>108</v>
      </c>
      <c r="DM119" s="998"/>
      <c r="DN119" s="998"/>
      <c r="DO119" s="998"/>
      <c r="DP119" s="999"/>
      <c r="DQ119" s="1000" t="s">
        <v>108</v>
      </c>
      <c r="DR119" s="998"/>
      <c r="DS119" s="998"/>
      <c r="DT119" s="998"/>
      <c r="DU119" s="999"/>
      <c r="DV119" s="1001" t="s">
        <v>108</v>
      </c>
      <c r="DW119" s="1002"/>
      <c r="DX119" s="1002"/>
      <c r="DY119" s="1002"/>
      <c r="DZ119" s="1003"/>
    </row>
    <row r="120" spans="1:130" s="197" customFormat="1" ht="26.25" customHeight="1">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108</v>
      </c>
      <c r="AB120" s="959"/>
      <c r="AC120" s="959"/>
      <c r="AD120" s="959"/>
      <c r="AE120" s="960"/>
      <c r="AF120" s="961" t="s">
        <v>108</v>
      </c>
      <c r="AG120" s="959"/>
      <c r="AH120" s="959"/>
      <c r="AI120" s="959"/>
      <c r="AJ120" s="960"/>
      <c r="AK120" s="961" t="s">
        <v>108</v>
      </c>
      <c r="AL120" s="959"/>
      <c r="AM120" s="959"/>
      <c r="AN120" s="959"/>
      <c r="AO120" s="960"/>
      <c r="AP120" s="962" t="s">
        <v>108</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253415</v>
      </c>
      <c r="BR120" s="920"/>
      <c r="BS120" s="920"/>
      <c r="BT120" s="920"/>
      <c r="BU120" s="920"/>
      <c r="BV120" s="920">
        <v>229487</v>
      </c>
      <c r="BW120" s="920"/>
      <c r="BX120" s="920"/>
      <c r="BY120" s="920"/>
      <c r="BZ120" s="920"/>
      <c r="CA120" s="920">
        <v>225631</v>
      </c>
      <c r="CB120" s="920"/>
      <c r="CC120" s="920"/>
      <c r="CD120" s="920"/>
      <c r="CE120" s="920"/>
      <c r="CF120" s="914">
        <v>6.7</v>
      </c>
      <c r="CG120" s="915"/>
      <c r="CH120" s="915"/>
      <c r="CI120" s="915"/>
      <c r="CJ120" s="915"/>
      <c r="CK120" s="1013" t="s">
        <v>443</v>
      </c>
      <c r="CL120" s="1014"/>
      <c r="CM120" s="1014"/>
      <c r="CN120" s="1014"/>
      <c r="CO120" s="1015"/>
      <c r="CP120" s="1021" t="s">
        <v>444</v>
      </c>
      <c r="CQ120" s="1022"/>
      <c r="CR120" s="1022"/>
      <c r="CS120" s="1022"/>
      <c r="CT120" s="1022"/>
      <c r="CU120" s="1022"/>
      <c r="CV120" s="1022"/>
      <c r="CW120" s="1022"/>
      <c r="CX120" s="1022"/>
      <c r="CY120" s="1022"/>
      <c r="CZ120" s="1022"/>
      <c r="DA120" s="1022"/>
      <c r="DB120" s="1022"/>
      <c r="DC120" s="1022"/>
      <c r="DD120" s="1022"/>
      <c r="DE120" s="1022"/>
      <c r="DF120" s="1023"/>
      <c r="DG120" s="926">
        <v>1371658</v>
      </c>
      <c r="DH120" s="927"/>
      <c r="DI120" s="927"/>
      <c r="DJ120" s="927"/>
      <c r="DK120" s="927"/>
      <c r="DL120" s="927">
        <v>1226142</v>
      </c>
      <c r="DM120" s="927"/>
      <c r="DN120" s="927"/>
      <c r="DO120" s="927"/>
      <c r="DP120" s="927"/>
      <c r="DQ120" s="927">
        <v>1121446</v>
      </c>
      <c r="DR120" s="927"/>
      <c r="DS120" s="927"/>
      <c r="DT120" s="927"/>
      <c r="DU120" s="927"/>
      <c r="DV120" s="928">
        <v>33.5</v>
      </c>
      <c r="DW120" s="928"/>
      <c r="DX120" s="928"/>
      <c r="DY120" s="928"/>
      <c r="DZ120" s="929"/>
    </row>
    <row r="121" spans="1:130" s="197" customFormat="1" ht="26.25" customHeight="1">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108</v>
      </c>
      <c r="AB121" s="959"/>
      <c r="AC121" s="959"/>
      <c r="AD121" s="959"/>
      <c r="AE121" s="960"/>
      <c r="AF121" s="961" t="s">
        <v>108</v>
      </c>
      <c r="AG121" s="959"/>
      <c r="AH121" s="959"/>
      <c r="AI121" s="959"/>
      <c r="AJ121" s="960"/>
      <c r="AK121" s="961" t="s">
        <v>108</v>
      </c>
      <c r="AL121" s="959"/>
      <c r="AM121" s="959"/>
      <c r="AN121" s="959"/>
      <c r="AO121" s="960"/>
      <c r="AP121" s="962" t="s">
        <v>108</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5745734</v>
      </c>
      <c r="BR121" s="986"/>
      <c r="BS121" s="986"/>
      <c r="BT121" s="986"/>
      <c r="BU121" s="986"/>
      <c r="BV121" s="986">
        <v>5643393</v>
      </c>
      <c r="BW121" s="986"/>
      <c r="BX121" s="986"/>
      <c r="BY121" s="986"/>
      <c r="BZ121" s="986"/>
      <c r="CA121" s="986">
        <v>5697510</v>
      </c>
      <c r="CB121" s="986"/>
      <c r="CC121" s="986"/>
      <c r="CD121" s="986"/>
      <c r="CE121" s="986"/>
      <c r="CF121" s="1024">
        <v>170.3</v>
      </c>
      <c r="CG121" s="1025"/>
      <c r="CH121" s="1025"/>
      <c r="CI121" s="1025"/>
      <c r="CJ121" s="1025"/>
      <c r="CK121" s="1016"/>
      <c r="CL121" s="1017"/>
      <c r="CM121" s="1017"/>
      <c r="CN121" s="1017"/>
      <c r="CO121" s="1018"/>
      <c r="CP121" s="1007" t="s">
        <v>447</v>
      </c>
      <c r="CQ121" s="1008"/>
      <c r="CR121" s="1008"/>
      <c r="CS121" s="1008"/>
      <c r="CT121" s="1008"/>
      <c r="CU121" s="1008"/>
      <c r="CV121" s="1008"/>
      <c r="CW121" s="1008"/>
      <c r="CX121" s="1008"/>
      <c r="CY121" s="1008"/>
      <c r="CZ121" s="1008"/>
      <c r="DA121" s="1008"/>
      <c r="DB121" s="1008"/>
      <c r="DC121" s="1008"/>
      <c r="DD121" s="1008"/>
      <c r="DE121" s="1008"/>
      <c r="DF121" s="1009"/>
      <c r="DG121" s="919">
        <v>302434</v>
      </c>
      <c r="DH121" s="920"/>
      <c r="DI121" s="920"/>
      <c r="DJ121" s="920"/>
      <c r="DK121" s="920"/>
      <c r="DL121" s="920">
        <v>259782</v>
      </c>
      <c r="DM121" s="920"/>
      <c r="DN121" s="920"/>
      <c r="DO121" s="920"/>
      <c r="DP121" s="920"/>
      <c r="DQ121" s="920">
        <v>268686</v>
      </c>
      <c r="DR121" s="920"/>
      <c r="DS121" s="920"/>
      <c r="DT121" s="920"/>
      <c r="DU121" s="920"/>
      <c r="DV121" s="921">
        <v>8</v>
      </c>
      <c r="DW121" s="921"/>
      <c r="DX121" s="921"/>
      <c r="DY121" s="921"/>
      <c r="DZ121" s="922"/>
    </row>
    <row r="122" spans="1:130" s="197" customFormat="1" ht="26.25" customHeight="1">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v>2847</v>
      </c>
      <c r="AB122" s="959"/>
      <c r="AC122" s="959"/>
      <c r="AD122" s="959"/>
      <c r="AE122" s="960"/>
      <c r="AF122" s="961">
        <v>2849</v>
      </c>
      <c r="AG122" s="959"/>
      <c r="AH122" s="959"/>
      <c r="AI122" s="959"/>
      <c r="AJ122" s="960"/>
      <c r="AK122" s="961">
        <v>2851</v>
      </c>
      <c r="AL122" s="959"/>
      <c r="AM122" s="959"/>
      <c r="AN122" s="959"/>
      <c r="AO122" s="960"/>
      <c r="AP122" s="962">
        <v>0.1</v>
      </c>
      <c r="AQ122" s="963"/>
      <c r="AR122" s="963"/>
      <c r="AS122" s="963"/>
      <c r="AT122" s="964"/>
      <c r="AU122" s="983"/>
      <c r="AV122" s="984"/>
      <c r="AW122" s="984"/>
      <c r="AX122" s="984"/>
      <c r="AY122" s="984"/>
      <c r="AZ122" s="228" t="s">
        <v>167</v>
      </c>
      <c r="BA122" s="228"/>
      <c r="BB122" s="228"/>
      <c r="BC122" s="228"/>
      <c r="BD122" s="228"/>
      <c r="BE122" s="228"/>
      <c r="BF122" s="228"/>
      <c r="BG122" s="228"/>
      <c r="BH122" s="228"/>
      <c r="BI122" s="228"/>
      <c r="BJ122" s="228"/>
      <c r="BK122" s="228"/>
      <c r="BL122" s="228"/>
      <c r="BM122" s="228"/>
      <c r="BN122" s="228"/>
      <c r="BO122" s="993" t="s">
        <v>448</v>
      </c>
      <c r="BP122" s="994"/>
      <c r="BQ122" s="1034">
        <v>11041541</v>
      </c>
      <c r="BR122" s="1035"/>
      <c r="BS122" s="1035"/>
      <c r="BT122" s="1035"/>
      <c r="BU122" s="1035"/>
      <c r="BV122" s="1035">
        <v>11066227</v>
      </c>
      <c r="BW122" s="1035"/>
      <c r="BX122" s="1035"/>
      <c r="BY122" s="1035"/>
      <c r="BZ122" s="1035"/>
      <c r="CA122" s="1035">
        <v>11190799</v>
      </c>
      <c r="CB122" s="1035"/>
      <c r="CC122" s="1035"/>
      <c r="CD122" s="1035"/>
      <c r="CE122" s="1035"/>
      <c r="CF122" s="987"/>
      <c r="CG122" s="988"/>
      <c r="CH122" s="988"/>
      <c r="CI122" s="988"/>
      <c r="CJ122" s="989"/>
      <c r="CK122" s="1016"/>
      <c r="CL122" s="1017"/>
      <c r="CM122" s="1017"/>
      <c r="CN122" s="1017"/>
      <c r="CO122" s="1018"/>
      <c r="CP122" s="1007" t="s">
        <v>449</v>
      </c>
      <c r="CQ122" s="1008"/>
      <c r="CR122" s="1008"/>
      <c r="CS122" s="1008"/>
      <c r="CT122" s="1008"/>
      <c r="CU122" s="1008"/>
      <c r="CV122" s="1008"/>
      <c r="CW122" s="1008"/>
      <c r="CX122" s="1008"/>
      <c r="CY122" s="1008"/>
      <c r="CZ122" s="1008"/>
      <c r="DA122" s="1008"/>
      <c r="DB122" s="1008"/>
      <c r="DC122" s="1008"/>
      <c r="DD122" s="1008"/>
      <c r="DE122" s="1008"/>
      <c r="DF122" s="1009"/>
      <c r="DG122" s="919" t="s">
        <v>108</v>
      </c>
      <c r="DH122" s="920"/>
      <c r="DI122" s="920"/>
      <c r="DJ122" s="920"/>
      <c r="DK122" s="920"/>
      <c r="DL122" s="920">
        <v>19582</v>
      </c>
      <c r="DM122" s="920"/>
      <c r="DN122" s="920"/>
      <c r="DO122" s="920"/>
      <c r="DP122" s="920"/>
      <c r="DQ122" s="920">
        <v>20416</v>
      </c>
      <c r="DR122" s="920"/>
      <c r="DS122" s="920"/>
      <c r="DT122" s="920"/>
      <c r="DU122" s="920"/>
      <c r="DV122" s="921">
        <v>0.6</v>
      </c>
      <c r="DW122" s="921"/>
      <c r="DX122" s="921"/>
      <c r="DY122" s="921"/>
      <c r="DZ122" s="922"/>
    </row>
    <row r="123" spans="1:130" s="197" customFormat="1" ht="26.25" customHeight="1" thickBot="1">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108</v>
      </c>
      <c r="AB123" s="959"/>
      <c r="AC123" s="959"/>
      <c r="AD123" s="959"/>
      <c r="AE123" s="960"/>
      <c r="AF123" s="961" t="s">
        <v>108</v>
      </c>
      <c r="AG123" s="959"/>
      <c r="AH123" s="959"/>
      <c r="AI123" s="959"/>
      <c r="AJ123" s="960"/>
      <c r="AK123" s="961" t="s">
        <v>108</v>
      </c>
      <c r="AL123" s="959"/>
      <c r="AM123" s="959"/>
      <c r="AN123" s="959"/>
      <c r="AO123" s="960"/>
      <c r="AP123" s="962" t="s">
        <v>108</v>
      </c>
      <c r="AQ123" s="963"/>
      <c r="AR123" s="963"/>
      <c r="AS123" s="963"/>
      <c r="AT123" s="964"/>
      <c r="AU123" s="1031" t="s">
        <v>450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108</v>
      </c>
      <c r="BR123" s="1027"/>
      <c r="BS123" s="1027"/>
      <c r="BT123" s="1027"/>
      <c r="BU123" s="1027"/>
      <c r="BV123" s="1027" t="s">
        <v>108</v>
      </c>
      <c r="BW123" s="1027"/>
      <c r="BX123" s="1027"/>
      <c r="BY123" s="1027"/>
      <c r="BZ123" s="1027"/>
      <c r="CA123" s="1027" t="s">
        <v>108</v>
      </c>
      <c r="CB123" s="1027"/>
      <c r="CC123" s="1027"/>
      <c r="CD123" s="1027"/>
      <c r="CE123" s="1027"/>
      <c r="CF123" s="1028"/>
      <c r="CG123" s="1029"/>
      <c r="CH123" s="1029"/>
      <c r="CI123" s="1029"/>
      <c r="CJ123" s="1030"/>
      <c r="CK123" s="1016"/>
      <c r="CL123" s="1017"/>
      <c r="CM123" s="1017"/>
      <c r="CN123" s="1017"/>
      <c r="CO123" s="1018"/>
      <c r="CP123" s="1007" t="s">
        <v>451</v>
      </c>
      <c r="CQ123" s="1008"/>
      <c r="CR123" s="1008"/>
      <c r="CS123" s="1008"/>
      <c r="CT123" s="1008"/>
      <c r="CU123" s="1008"/>
      <c r="CV123" s="1008"/>
      <c r="CW123" s="1008"/>
      <c r="CX123" s="1008"/>
      <c r="CY123" s="1008"/>
      <c r="CZ123" s="1008"/>
      <c r="DA123" s="1008"/>
      <c r="DB123" s="1008"/>
      <c r="DC123" s="1008"/>
      <c r="DD123" s="1008"/>
      <c r="DE123" s="1008"/>
      <c r="DF123" s="1009"/>
      <c r="DG123" s="958" t="s">
        <v>452</v>
      </c>
      <c r="DH123" s="959"/>
      <c r="DI123" s="959"/>
      <c r="DJ123" s="959"/>
      <c r="DK123" s="960"/>
      <c r="DL123" s="961" t="s">
        <v>452</v>
      </c>
      <c r="DM123" s="959"/>
      <c r="DN123" s="959"/>
      <c r="DO123" s="959"/>
      <c r="DP123" s="960"/>
      <c r="DQ123" s="961" t="s">
        <v>452</v>
      </c>
      <c r="DR123" s="959"/>
      <c r="DS123" s="959"/>
      <c r="DT123" s="959"/>
      <c r="DU123" s="960"/>
      <c r="DV123" s="962" t="s">
        <v>452</v>
      </c>
      <c r="DW123" s="963"/>
      <c r="DX123" s="963"/>
      <c r="DY123" s="963"/>
      <c r="DZ123" s="964"/>
    </row>
    <row r="124" spans="1:130" s="197" customFormat="1" ht="26.25" customHeight="1">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452</v>
      </c>
      <c r="AB124" s="959"/>
      <c r="AC124" s="959"/>
      <c r="AD124" s="959"/>
      <c r="AE124" s="960"/>
      <c r="AF124" s="961" t="s">
        <v>452</v>
      </c>
      <c r="AG124" s="959"/>
      <c r="AH124" s="959"/>
      <c r="AI124" s="959"/>
      <c r="AJ124" s="960"/>
      <c r="AK124" s="961" t="s">
        <v>452</v>
      </c>
      <c r="AL124" s="959"/>
      <c r="AM124" s="959"/>
      <c r="AN124" s="959"/>
      <c r="AO124" s="960"/>
      <c r="AP124" s="962" t="s">
        <v>452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453</v>
      </c>
      <c r="CQ124" s="1008"/>
      <c r="CR124" s="1008"/>
      <c r="CS124" s="1008"/>
      <c r="CT124" s="1008"/>
      <c r="CU124" s="1008"/>
      <c r="CV124" s="1008"/>
      <c r="CW124" s="1008"/>
      <c r="CX124" s="1008"/>
      <c r="CY124" s="1008"/>
      <c r="CZ124" s="1008"/>
      <c r="DA124" s="1008"/>
      <c r="DB124" s="1008"/>
      <c r="DC124" s="1008"/>
      <c r="DD124" s="1008"/>
      <c r="DE124" s="1008"/>
      <c r="DF124" s="1009"/>
      <c r="DG124" s="997" t="s">
        <v>452</v>
      </c>
      <c r="DH124" s="998"/>
      <c r="DI124" s="998"/>
      <c r="DJ124" s="998"/>
      <c r="DK124" s="999"/>
      <c r="DL124" s="1000" t="s">
        <v>452</v>
      </c>
      <c r="DM124" s="998"/>
      <c r="DN124" s="998"/>
      <c r="DO124" s="998"/>
      <c r="DP124" s="999"/>
      <c r="DQ124" s="1000" t="s">
        <v>452</v>
      </c>
      <c r="DR124" s="998"/>
      <c r="DS124" s="998"/>
      <c r="DT124" s="998"/>
      <c r="DU124" s="999"/>
      <c r="DV124" s="1001" t="s">
        <v>452</v>
      </c>
      <c r="DW124" s="1002"/>
      <c r="DX124" s="1002"/>
      <c r="DY124" s="1002"/>
      <c r="DZ124" s="1003"/>
    </row>
    <row r="125" spans="1:130" s="197" customFormat="1" ht="26.25" customHeight="1" thickBot="1">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452</v>
      </c>
      <c r="AB125" s="959"/>
      <c r="AC125" s="959"/>
      <c r="AD125" s="959"/>
      <c r="AE125" s="960"/>
      <c r="AF125" s="961" t="s">
        <v>452</v>
      </c>
      <c r="AG125" s="959"/>
      <c r="AH125" s="959"/>
      <c r="AI125" s="959"/>
      <c r="AJ125" s="960"/>
      <c r="AK125" s="961" t="s">
        <v>452</v>
      </c>
      <c r="AL125" s="959"/>
      <c r="AM125" s="959"/>
      <c r="AN125" s="959"/>
      <c r="AO125" s="960"/>
      <c r="AP125" s="962" t="s">
        <v>452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454</v>
      </c>
      <c r="CL125" s="1014"/>
      <c r="CM125" s="1014"/>
      <c r="CN125" s="1014"/>
      <c r="CO125" s="1015"/>
      <c r="CP125" s="940" t="s">
        <v>455</v>
      </c>
      <c r="CQ125" s="887"/>
      <c r="CR125" s="887"/>
      <c r="CS125" s="887"/>
      <c r="CT125" s="887"/>
      <c r="CU125" s="887"/>
      <c r="CV125" s="887"/>
      <c r="CW125" s="887"/>
      <c r="CX125" s="887"/>
      <c r="CY125" s="887"/>
      <c r="CZ125" s="887"/>
      <c r="DA125" s="887"/>
      <c r="DB125" s="887"/>
      <c r="DC125" s="887"/>
      <c r="DD125" s="887"/>
      <c r="DE125" s="887"/>
      <c r="DF125" s="888"/>
      <c r="DG125" s="926" t="s">
        <v>452</v>
      </c>
      <c r="DH125" s="927"/>
      <c r="DI125" s="927"/>
      <c r="DJ125" s="927"/>
      <c r="DK125" s="927"/>
      <c r="DL125" s="927" t="s">
        <v>452</v>
      </c>
      <c r="DM125" s="927"/>
      <c r="DN125" s="927"/>
      <c r="DO125" s="927"/>
      <c r="DP125" s="927"/>
      <c r="DQ125" s="927" t="s">
        <v>452</v>
      </c>
      <c r="DR125" s="927"/>
      <c r="DS125" s="927"/>
      <c r="DT125" s="927"/>
      <c r="DU125" s="927"/>
      <c r="DV125" s="928" t="s">
        <v>452</v>
      </c>
      <c r="DW125" s="928"/>
      <c r="DX125" s="928"/>
      <c r="DY125" s="928"/>
      <c r="DZ125" s="929"/>
    </row>
    <row r="126" spans="1:130" s="197" customFormat="1" ht="26.25" customHeight="1">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84290</v>
      </c>
      <c r="AB126" s="959"/>
      <c r="AC126" s="959"/>
      <c r="AD126" s="959"/>
      <c r="AE126" s="960"/>
      <c r="AF126" s="961" t="s">
        <v>452</v>
      </c>
      <c r="AG126" s="959"/>
      <c r="AH126" s="959"/>
      <c r="AI126" s="959"/>
      <c r="AJ126" s="960"/>
      <c r="AK126" s="961" t="s">
        <v>452</v>
      </c>
      <c r="AL126" s="959"/>
      <c r="AM126" s="959"/>
      <c r="AN126" s="959"/>
      <c r="AO126" s="960"/>
      <c r="AP126" s="962" t="s">
        <v>452</v>
      </c>
      <c r="AQ126" s="963"/>
      <c r="AR126" s="963"/>
      <c r="AS126" s="963"/>
      <c r="AT126" s="964"/>
      <c r="AU126" s="233"/>
      <c r="AV126" s="233"/>
      <c r="AW126" s="233"/>
      <c r="AX126" s="1036" t="s">
        <v>456</v>
      </c>
      <c r="AY126" s="1037"/>
      <c r="AZ126" s="1037"/>
      <c r="BA126" s="1037"/>
      <c r="BB126" s="1037"/>
      <c r="BC126" s="1037"/>
      <c r="BD126" s="1037"/>
      <c r="BE126" s="1038"/>
      <c r="BF126" s="1052" t="s">
        <v>457</v>
      </c>
      <c r="BG126" s="1037"/>
      <c r="BH126" s="1037"/>
      <c r="BI126" s="1037"/>
      <c r="BJ126" s="1037"/>
      <c r="BK126" s="1037"/>
      <c r="BL126" s="1038"/>
      <c r="BM126" s="1052" t="s">
        <v>458</v>
      </c>
      <c r="BN126" s="1037"/>
      <c r="BO126" s="1037"/>
      <c r="BP126" s="1037"/>
      <c r="BQ126" s="1037"/>
      <c r="BR126" s="1037"/>
      <c r="BS126" s="1038"/>
      <c r="BT126" s="1052" t="s">
        <v>459</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460</v>
      </c>
      <c r="CQ126" s="950"/>
      <c r="CR126" s="950"/>
      <c r="CS126" s="950"/>
      <c r="CT126" s="950"/>
      <c r="CU126" s="950"/>
      <c r="CV126" s="950"/>
      <c r="CW126" s="950"/>
      <c r="CX126" s="950"/>
      <c r="CY126" s="950"/>
      <c r="CZ126" s="950"/>
      <c r="DA126" s="950"/>
      <c r="DB126" s="950"/>
      <c r="DC126" s="950"/>
      <c r="DD126" s="950"/>
      <c r="DE126" s="950"/>
      <c r="DF126" s="951"/>
      <c r="DG126" s="919" t="s">
        <v>452</v>
      </c>
      <c r="DH126" s="920"/>
      <c r="DI126" s="920"/>
      <c r="DJ126" s="920"/>
      <c r="DK126" s="920"/>
      <c r="DL126" s="920" t="s">
        <v>452</v>
      </c>
      <c r="DM126" s="920"/>
      <c r="DN126" s="920"/>
      <c r="DO126" s="920"/>
      <c r="DP126" s="920"/>
      <c r="DQ126" s="920" t="s">
        <v>452</v>
      </c>
      <c r="DR126" s="920"/>
      <c r="DS126" s="920"/>
      <c r="DT126" s="920"/>
      <c r="DU126" s="920"/>
      <c r="DV126" s="921" t="s">
        <v>452</v>
      </c>
      <c r="DW126" s="921"/>
      <c r="DX126" s="921"/>
      <c r="DY126" s="921"/>
      <c r="DZ126" s="922"/>
    </row>
    <row r="127" spans="1:130" s="197" customFormat="1" ht="26.25" customHeight="1" thickBot="1">
      <c r="A127" s="976"/>
      <c r="B127" s="948"/>
      <c r="C127" s="1004" t="s">
        <v>461</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452</v>
      </c>
      <c r="AB127" s="959"/>
      <c r="AC127" s="959"/>
      <c r="AD127" s="959"/>
      <c r="AE127" s="960"/>
      <c r="AF127" s="961" t="s">
        <v>452</v>
      </c>
      <c r="AG127" s="959"/>
      <c r="AH127" s="959"/>
      <c r="AI127" s="959"/>
      <c r="AJ127" s="960"/>
      <c r="AK127" s="961" t="s">
        <v>452</v>
      </c>
      <c r="AL127" s="959"/>
      <c r="AM127" s="959"/>
      <c r="AN127" s="959"/>
      <c r="AO127" s="960"/>
      <c r="AP127" s="962" t="s">
        <v>452</v>
      </c>
      <c r="AQ127" s="963"/>
      <c r="AR127" s="963"/>
      <c r="AS127" s="963"/>
      <c r="AT127" s="964"/>
      <c r="AU127" s="233"/>
      <c r="AV127" s="233"/>
      <c r="AW127" s="233"/>
      <c r="AX127" s="886" t="s">
        <v>462</v>
      </c>
      <c r="AY127" s="887"/>
      <c r="AZ127" s="887"/>
      <c r="BA127" s="887"/>
      <c r="BB127" s="887"/>
      <c r="BC127" s="887"/>
      <c r="BD127" s="887"/>
      <c r="BE127" s="888"/>
      <c r="BF127" s="1041" t="s">
        <v>452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463</v>
      </c>
      <c r="CQ127" s="1045"/>
      <c r="CR127" s="1045"/>
      <c r="CS127" s="1045"/>
      <c r="CT127" s="1045"/>
      <c r="CU127" s="1045"/>
      <c r="CV127" s="1045"/>
      <c r="CW127" s="1045"/>
      <c r="CX127" s="1045"/>
      <c r="CY127" s="1045"/>
      <c r="CZ127" s="1045"/>
      <c r="DA127" s="1045"/>
      <c r="DB127" s="1045"/>
      <c r="DC127" s="1045"/>
      <c r="DD127" s="1045"/>
      <c r="DE127" s="1045"/>
      <c r="DF127" s="1046"/>
      <c r="DG127" s="1047" t="s">
        <v>464</v>
      </c>
      <c r="DH127" s="1048"/>
      <c r="DI127" s="1048"/>
      <c r="DJ127" s="1048"/>
      <c r="DK127" s="1048"/>
      <c r="DL127" s="1048" t="s">
        <v>465</v>
      </c>
      <c r="DM127" s="1048"/>
      <c r="DN127" s="1048"/>
      <c r="DO127" s="1048"/>
      <c r="DP127" s="1048"/>
      <c r="DQ127" s="1048" t="s">
        <v>465</v>
      </c>
      <c r="DR127" s="1048"/>
      <c r="DS127" s="1048"/>
      <c r="DT127" s="1048"/>
      <c r="DU127" s="1048"/>
      <c r="DV127" s="1049" t="s">
        <v>465</v>
      </c>
      <c r="DW127" s="1049"/>
      <c r="DX127" s="1049"/>
      <c r="DY127" s="1049"/>
      <c r="DZ127" s="1050"/>
    </row>
    <row r="128" spans="1:130" s="197" customFormat="1" ht="26.25" customHeight="1">
      <c r="A128" s="1071" t="s">
        <v>466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467</v>
      </c>
      <c r="X128" s="1073"/>
      <c r="Y128" s="1073"/>
      <c r="Z128" s="1074"/>
      <c r="AA128" s="1089">
        <v>52653</v>
      </c>
      <c r="AB128" s="1090"/>
      <c r="AC128" s="1090"/>
      <c r="AD128" s="1090"/>
      <c r="AE128" s="1091"/>
      <c r="AF128" s="1092">
        <v>34369</v>
      </c>
      <c r="AG128" s="1090"/>
      <c r="AH128" s="1090"/>
      <c r="AI128" s="1090"/>
      <c r="AJ128" s="1091"/>
      <c r="AK128" s="1092">
        <v>49186</v>
      </c>
      <c r="AL128" s="1090"/>
      <c r="AM128" s="1090"/>
      <c r="AN128" s="1090"/>
      <c r="AO128" s="1091"/>
      <c r="AP128" s="1093"/>
      <c r="AQ128" s="1094"/>
      <c r="AR128" s="1094"/>
      <c r="AS128" s="1094"/>
      <c r="AT128" s="1095"/>
      <c r="AU128" s="235"/>
      <c r="AV128" s="235"/>
      <c r="AW128" s="235"/>
      <c r="AX128" s="1054" t="s">
        <v>468</v>
      </c>
      <c r="AY128" s="950"/>
      <c r="AZ128" s="950"/>
      <c r="BA128" s="950"/>
      <c r="BB128" s="950"/>
      <c r="BC128" s="950"/>
      <c r="BD128" s="950"/>
      <c r="BE128" s="951"/>
      <c r="BF128" s="1066" t="s">
        <v>452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89</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469</v>
      </c>
      <c r="X129" s="1061"/>
      <c r="Y129" s="1061"/>
      <c r="Z129" s="1062"/>
      <c r="AA129" s="958">
        <v>4155499</v>
      </c>
      <c r="AB129" s="959"/>
      <c r="AC129" s="959"/>
      <c r="AD129" s="959"/>
      <c r="AE129" s="960"/>
      <c r="AF129" s="961">
        <v>3899356</v>
      </c>
      <c r="AG129" s="959"/>
      <c r="AH129" s="959"/>
      <c r="AI129" s="959"/>
      <c r="AJ129" s="960"/>
      <c r="AK129" s="961">
        <v>3972159</v>
      </c>
      <c r="AL129" s="959"/>
      <c r="AM129" s="959"/>
      <c r="AN129" s="959"/>
      <c r="AO129" s="960"/>
      <c r="AP129" s="1063"/>
      <c r="AQ129" s="1064"/>
      <c r="AR129" s="1064"/>
      <c r="AS129" s="1064"/>
      <c r="AT129" s="1065"/>
      <c r="AU129" s="235"/>
      <c r="AV129" s="235"/>
      <c r="AW129" s="235"/>
      <c r="AX129" s="1054" t="s">
        <v>470</v>
      </c>
      <c r="AY129" s="950"/>
      <c r="AZ129" s="950"/>
      <c r="BA129" s="950"/>
      <c r="BB129" s="950"/>
      <c r="BC129" s="950"/>
      <c r="BD129" s="950"/>
      <c r="BE129" s="951"/>
      <c r="BF129" s="1055">
        <v>8.3000000000000007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471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472</v>
      </c>
      <c r="X130" s="1061"/>
      <c r="Y130" s="1061"/>
      <c r="Z130" s="1062"/>
      <c r="AA130" s="958">
        <v>636609</v>
      </c>
      <c r="AB130" s="959"/>
      <c r="AC130" s="959"/>
      <c r="AD130" s="959"/>
      <c r="AE130" s="960"/>
      <c r="AF130" s="961">
        <v>641093</v>
      </c>
      <c r="AG130" s="959"/>
      <c r="AH130" s="959"/>
      <c r="AI130" s="959"/>
      <c r="AJ130" s="960"/>
      <c r="AK130" s="961">
        <v>627083</v>
      </c>
      <c r="AL130" s="959"/>
      <c r="AM130" s="959"/>
      <c r="AN130" s="959"/>
      <c r="AO130" s="960"/>
      <c r="AP130" s="1063"/>
      <c r="AQ130" s="1064"/>
      <c r="AR130" s="1064"/>
      <c r="AS130" s="1064"/>
      <c r="AT130" s="1065"/>
      <c r="AU130" s="235"/>
      <c r="AV130" s="235"/>
      <c r="AW130" s="235"/>
      <c r="AX130" s="1113" t="s">
        <v>473</v>
      </c>
      <c r="AY130" s="1045"/>
      <c r="AZ130" s="1045"/>
      <c r="BA130" s="1045"/>
      <c r="BB130" s="1045"/>
      <c r="BC130" s="1045"/>
      <c r="BD130" s="1045"/>
      <c r="BE130" s="1046"/>
      <c r="BF130" s="1075" t="s">
        <v>474</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475</v>
      </c>
      <c r="X131" s="1084"/>
      <c r="Y131" s="1084"/>
      <c r="Z131" s="1085"/>
      <c r="AA131" s="997">
        <v>3518890</v>
      </c>
      <c r="AB131" s="998"/>
      <c r="AC131" s="998"/>
      <c r="AD131" s="998"/>
      <c r="AE131" s="999"/>
      <c r="AF131" s="1000">
        <v>3258263</v>
      </c>
      <c r="AG131" s="998"/>
      <c r="AH131" s="998"/>
      <c r="AI131" s="998"/>
      <c r="AJ131" s="999"/>
      <c r="AK131" s="1000">
        <v>3345076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476</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477</v>
      </c>
      <c r="W132" s="1101"/>
      <c r="X132" s="1101"/>
      <c r="Y132" s="1101"/>
      <c r="Z132" s="1102"/>
      <c r="AA132" s="1103">
        <v>9.9126713249999998</v>
      </c>
      <c r="AB132" s="1104"/>
      <c r="AC132" s="1104"/>
      <c r="AD132" s="1104"/>
      <c r="AE132" s="1105"/>
      <c r="AF132" s="1106">
        <v>7.9353631059999996</v>
      </c>
      <c r="AG132" s="1104"/>
      <c r="AH132" s="1104"/>
      <c r="AI132" s="1104"/>
      <c r="AJ132" s="1105"/>
      <c r="AK132" s="1106">
        <v>7.0794505120000002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478</v>
      </c>
      <c r="W133" s="1108"/>
      <c r="X133" s="1108"/>
      <c r="Y133" s="1108"/>
      <c r="Z133" s="1109"/>
      <c r="AA133" s="1110">
        <v>10.9</v>
      </c>
      <c r="AB133" s="1111"/>
      <c r="AC133" s="1111"/>
      <c r="AD133" s="1111"/>
      <c r="AE133" s="1112"/>
      <c r="AF133" s="1110">
        <v>9.5</v>
      </c>
      <c r="AG133" s="1111"/>
      <c r="AH133" s="1111"/>
      <c r="AI133" s="1111"/>
      <c r="AJ133" s="1112"/>
      <c r="AK133" s="1110">
        <v>8.3000000000000007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479</v>
      </c>
      <c r="B5" s="246"/>
      <c r="C5" s="246"/>
      <c r="D5" s="246"/>
      <c r="E5" s="246"/>
      <c r="F5" s="246"/>
      <c r="G5" s="246"/>
      <c r="H5" s="246"/>
      <c r="I5" s="246"/>
      <c r="J5" s="246"/>
      <c r="K5" s="246"/>
      <c r="L5" s="246"/>
      <c r="M5" s="246"/>
      <c r="N5" s="246"/>
      <c r="O5" s="247"/>
    </row>
    <row r="6" spans="1:16">
      <c r="A6" s="248"/>
      <c r="B6" s="244"/>
      <c r="C6" s="244"/>
      <c r="D6" s="244"/>
      <c r="E6" s="244"/>
      <c r="F6" s="244"/>
      <c r="G6" s="249" t="s">
        <v>480</v>
      </c>
      <c r="H6" s="249"/>
      <c r="I6" s="249"/>
      <c r="J6" s="249"/>
      <c r="K6" s="244"/>
      <c r="L6" s="244"/>
      <c r="M6" s="244"/>
      <c r="N6" s="244"/>
    </row>
    <row r="7" spans="1:16">
      <c r="A7" s="248"/>
      <c r="B7" s="244"/>
      <c r="C7" s="244"/>
      <c r="D7" s="244"/>
      <c r="E7" s="244"/>
      <c r="F7" s="244"/>
      <c r="G7" s="251"/>
      <c r="H7" s="252"/>
      <c r="I7" s="252"/>
      <c r="J7" s="253"/>
      <c r="K7" s="1117" t="s">
        <v>481</v>
      </c>
      <c r="L7" s="254"/>
      <c r="M7" s="255" t="s">
        <v>482</v>
      </c>
      <c r="N7" s="256"/>
    </row>
    <row r="8" spans="1:16">
      <c r="A8" s="248"/>
      <c r="B8" s="244"/>
      <c r="C8" s="244"/>
      <c r="D8" s="244"/>
      <c r="E8" s="244"/>
      <c r="F8" s="244"/>
      <c r="G8" s="257"/>
      <c r="H8" s="258"/>
      <c r="I8" s="258"/>
      <c r="J8" s="259"/>
      <c r="K8" s="1118"/>
      <c r="L8" s="260" t="s">
        <v>483</v>
      </c>
      <c r="M8" s="261" t="s">
        <v>484</v>
      </c>
      <c r="N8" s="262" t="s">
        <v>485</v>
      </c>
    </row>
    <row r="9" spans="1:16">
      <c r="A9" s="248"/>
      <c r="B9" s="244"/>
      <c r="C9" s="244"/>
      <c r="D9" s="244"/>
      <c r="E9" s="244"/>
      <c r="F9" s="244"/>
      <c r="G9" s="1119" t="s">
        <v>486</v>
      </c>
      <c r="H9" s="1120"/>
      <c r="I9" s="1120"/>
      <c r="J9" s="1121"/>
      <c r="K9" s="263">
        <v>917592</v>
      </c>
      <c r="L9" s="264">
        <v>169579</v>
      </c>
      <c r="M9" s="265">
        <v>133600</v>
      </c>
      <c r="N9" s="266">
        <v>26.9</v>
      </c>
    </row>
    <row r="10" spans="1:16">
      <c r="A10" s="248"/>
      <c r="B10" s="244"/>
      <c r="C10" s="244"/>
      <c r="D10" s="244"/>
      <c r="E10" s="244"/>
      <c r="F10" s="244"/>
      <c r="G10" s="1119" t="s">
        <v>487</v>
      </c>
      <c r="H10" s="1120"/>
      <c r="I10" s="1120"/>
      <c r="J10" s="1121"/>
      <c r="K10" s="267">
        <v>82727</v>
      </c>
      <c r="L10" s="268">
        <v>15289</v>
      </c>
      <c r="M10" s="269">
        <v>14806</v>
      </c>
      <c r="N10" s="270">
        <v>3.3</v>
      </c>
    </row>
    <row r="11" spans="1:16" ht="13.5" customHeight="1">
      <c r="A11" s="248"/>
      <c r="B11" s="244"/>
      <c r="C11" s="244"/>
      <c r="D11" s="244"/>
      <c r="E11" s="244"/>
      <c r="F11" s="244"/>
      <c r="G11" s="1119" t="s">
        <v>488</v>
      </c>
      <c r="H11" s="1120"/>
      <c r="I11" s="1120"/>
      <c r="J11" s="1121"/>
      <c r="K11" s="267">
        <v>189446</v>
      </c>
      <c r="L11" s="268">
        <v>35011</v>
      </c>
      <c r="M11" s="269">
        <v>22006</v>
      </c>
      <c r="N11" s="270">
        <v>59.1</v>
      </c>
    </row>
    <row r="12" spans="1:16" ht="13.5" customHeight="1">
      <c r="A12" s="248"/>
      <c r="B12" s="244"/>
      <c r="C12" s="244"/>
      <c r="D12" s="244"/>
      <c r="E12" s="244"/>
      <c r="F12" s="244"/>
      <c r="G12" s="1119" t="s">
        <v>489</v>
      </c>
      <c r="H12" s="1120"/>
      <c r="I12" s="1120"/>
      <c r="J12" s="1121"/>
      <c r="K12" s="267">
        <v>11207</v>
      </c>
      <c r="L12" s="268">
        <v>2071</v>
      </c>
      <c r="M12" s="269">
        <v>3064</v>
      </c>
      <c r="N12" s="270">
        <v>-32.4</v>
      </c>
    </row>
    <row r="13" spans="1:16" ht="13.5" customHeight="1">
      <c r="A13" s="248"/>
      <c r="B13" s="244"/>
      <c r="C13" s="244"/>
      <c r="D13" s="244"/>
      <c r="E13" s="244"/>
      <c r="F13" s="244"/>
      <c r="G13" s="1119" t="s">
        <v>490</v>
      </c>
      <c r="H13" s="1120"/>
      <c r="I13" s="1120"/>
      <c r="J13" s="1121"/>
      <c r="K13" s="267" t="s">
        <v>491</v>
      </c>
      <c r="L13" s="268" t="s">
        <v>491</v>
      </c>
      <c r="M13" s="269" t="s">
        <v>491</v>
      </c>
      <c r="N13" s="270" t="s">
        <v>491</v>
      </c>
    </row>
    <row r="14" spans="1:16" ht="13.5" customHeight="1">
      <c r="A14" s="248"/>
      <c r="B14" s="244"/>
      <c r="C14" s="244"/>
      <c r="D14" s="244"/>
      <c r="E14" s="244"/>
      <c r="F14" s="244"/>
      <c r="G14" s="1119" t="s">
        <v>492</v>
      </c>
      <c r="H14" s="1120"/>
      <c r="I14" s="1120"/>
      <c r="J14" s="1121"/>
      <c r="K14" s="267">
        <v>40850</v>
      </c>
      <c r="L14" s="268">
        <v>7549</v>
      </c>
      <c r="M14" s="269">
        <v>5782</v>
      </c>
      <c r="N14" s="270">
        <v>30.6</v>
      </c>
    </row>
    <row r="15" spans="1:16" ht="13.5" customHeight="1">
      <c r="A15" s="248"/>
      <c r="B15" s="244"/>
      <c r="C15" s="244"/>
      <c r="D15" s="244"/>
      <c r="E15" s="244"/>
      <c r="F15" s="244"/>
      <c r="G15" s="1119" t="s">
        <v>493</v>
      </c>
      <c r="H15" s="1120"/>
      <c r="I15" s="1120"/>
      <c r="J15" s="1121"/>
      <c r="K15" s="267">
        <v>12161</v>
      </c>
      <c r="L15" s="268">
        <v>2247</v>
      </c>
      <c r="M15" s="269">
        <v>3053</v>
      </c>
      <c r="N15" s="270">
        <v>-26.4</v>
      </c>
    </row>
    <row r="16" spans="1:16">
      <c r="A16" s="248"/>
      <c r="B16" s="244"/>
      <c r="C16" s="244"/>
      <c r="D16" s="244"/>
      <c r="E16" s="244"/>
      <c r="F16" s="244"/>
      <c r="G16" s="1122" t="s">
        <v>494</v>
      </c>
      <c r="H16" s="1123"/>
      <c r="I16" s="1123"/>
      <c r="J16" s="1124"/>
      <c r="K16" s="268">
        <v>-90835</v>
      </c>
      <c r="L16" s="268">
        <v>-16787</v>
      </c>
      <c r="M16" s="269">
        <v>-14525</v>
      </c>
      <c r="N16" s="270">
        <v>15.6</v>
      </c>
    </row>
    <row r="17" spans="1:16">
      <c r="A17" s="248"/>
      <c r="B17" s="244"/>
      <c r="C17" s="244"/>
      <c r="D17" s="244"/>
      <c r="E17" s="244"/>
      <c r="F17" s="244"/>
      <c r="G17" s="1122" t="s">
        <v>167</v>
      </c>
      <c r="H17" s="1123"/>
      <c r="I17" s="1123"/>
      <c r="J17" s="1124"/>
      <c r="K17" s="268">
        <v>1163148</v>
      </c>
      <c r="L17" s="268">
        <v>214960</v>
      </c>
      <c r="M17" s="269">
        <v>167785</v>
      </c>
      <c r="N17" s="270">
        <v>28.1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495</v>
      </c>
      <c r="H19" s="244"/>
      <c r="I19" s="244"/>
      <c r="J19" s="244"/>
      <c r="K19" s="244"/>
      <c r="L19" s="244"/>
      <c r="M19" s="244"/>
      <c r="N19" s="244"/>
    </row>
    <row r="20" spans="1:16">
      <c r="A20" s="248"/>
      <c r="B20" s="244"/>
      <c r="C20" s="244"/>
      <c r="D20" s="244"/>
      <c r="E20" s="244"/>
      <c r="F20" s="244"/>
      <c r="G20" s="272"/>
      <c r="H20" s="273"/>
      <c r="I20" s="273"/>
      <c r="J20" s="274"/>
      <c r="K20" s="275" t="s">
        <v>496</v>
      </c>
      <c r="L20" s="276" t="s">
        <v>497</v>
      </c>
      <c r="M20" s="277" t="s">
        <v>498</v>
      </c>
      <c r="N20" s="278"/>
    </row>
    <row r="21" spans="1:16" s="284" customFormat="1">
      <c r="A21" s="279"/>
      <c r="B21" s="249"/>
      <c r="C21" s="249"/>
      <c r="D21" s="249"/>
      <c r="E21" s="249"/>
      <c r="F21" s="249"/>
      <c r="G21" s="1114" t="s">
        <v>499</v>
      </c>
      <c r="H21" s="1115"/>
      <c r="I21" s="1115"/>
      <c r="J21" s="1116"/>
      <c r="K21" s="280">
        <v>20.7</v>
      </c>
      <c r="L21" s="281">
        <v>15.11</v>
      </c>
      <c r="M21" s="282">
        <v>5.59</v>
      </c>
      <c r="N21" s="249"/>
      <c r="O21" s="283"/>
      <c r="P21" s="279"/>
    </row>
    <row r="22" spans="1:16" s="284" customFormat="1">
      <c r="A22" s="279"/>
      <c r="B22" s="249"/>
      <c r="C22" s="249"/>
      <c r="D22" s="249"/>
      <c r="E22" s="249"/>
      <c r="F22" s="249"/>
      <c r="G22" s="1114" t="s">
        <v>500</v>
      </c>
      <c r="H22" s="1115"/>
      <c r="I22" s="1115"/>
      <c r="J22" s="1116"/>
      <c r="K22" s="285">
        <v>94.4</v>
      </c>
      <c r="L22" s="286">
        <v>96.1</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501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503</v>
      </c>
      <c r="H29" s="249"/>
      <c r="I29" s="249"/>
      <c r="J29" s="249"/>
      <c r="K29" s="244"/>
      <c r="L29" s="244"/>
      <c r="M29" s="244"/>
      <c r="N29" s="244"/>
      <c r="O29" s="293"/>
    </row>
    <row r="30" spans="1:16">
      <c r="A30" s="248"/>
      <c r="B30" s="244"/>
      <c r="C30" s="244"/>
      <c r="D30" s="244"/>
      <c r="E30" s="244"/>
      <c r="F30" s="244"/>
      <c r="G30" s="251"/>
      <c r="H30" s="252"/>
      <c r="I30" s="252"/>
      <c r="J30" s="253"/>
      <c r="K30" s="1117" t="s">
        <v>481</v>
      </c>
      <c r="L30" s="254"/>
      <c r="M30" s="255" t="s">
        <v>482</v>
      </c>
      <c r="N30" s="256"/>
    </row>
    <row r="31" spans="1:16">
      <c r="A31" s="248"/>
      <c r="B31" s="244"/>
      <c r="C31" s="244"/>
      <c r="D31" s="244"/>
      <c r="E31" s="244"/>
      <c r="F31" s="244"/>
      <c r="G31" s="257"/>
      <c r="H31" s="258"/>
      <c r="I31" s="258"/>
      <c r="J31" s="259"/>
      <c r="K31" s="1118"/>
      <c r="L31" s="260" t="s">
        <v>483</v>
      </c>
      <c r="M31" s="261" t="s">
        <v>484</v>
      </c>
      <c r="N31" s="262" t="s">
        <v>485</v>
      </c>
    </row>
    <row r="32" spans="1:16" ht="27" customHeight="1">
      <c r="A32" s="248"/>
      <c r="B32" s="244"/>
      <c r="C32" s="244"/>
      <c r="D32" s="244"/>
      <c r="E32" s="244"/>
      <c r="F32" s="244"/>
      <c r="G32" s="1130" t="s">
        <v>504</v>
      </c>
      <c r="H32" s="1131"/>
      <c r="I32" s="1131"/>
      <c r="J32" s="1132"/>
      <c r="K32" s="294">
        <v>611866</v>
      </c>
      <c r="L32" s="294">
        <v>113078</v>
      </c>
      <c r="M32" s="295">
        <v>102348</v>
      </c>
      <c r="N32" s="296">
        <v>10.5</v>
      </c>
    </row>
    <row r="33" spans="1:16" ht="13.5" customHeight="1">
      <c r="A33" s="248"/>
      <c r="B33" s="244"/>
      <c r="C33" s="244"/>
      <c r="D33" s="244"/>
      <c r="E33" s="244"/>
      <c r="F33" s="244"/>
      <c r="G33" s="1130" t="s">
        <v>505</v>
      </c>
      <c r="H33" s="1131"/>
      <c r="I33" s="1131"/>
      <c r="J33" s="1132"/>
      <c r="K33" s="294" t="s">
        <v>491</v>
      </c>
      <c r="L33" s="294" t="s">
        <v>491</v>
      </c>
      <c r="M33" s="295" t="s">
        <v>491</v>
      </c>
      <c r="N33" s="296" t="s">
        <v>491</v>
      </c>
    </row>
    <row r="34" spans="1:16" ht="27" customHeight="1">
      <c r="A34" s="248"/>
      <c r="B34" s="244"/>
      <c r="C34" s="244"/>
      <c r="D34" s="244"/>
      <c r="E34" s="244"/>
      <c r="F34" s="244"/>
      <c r="G34" s="1130" t="s">
        <v>506</v>
      </c>
      <c r="H34" s="1131"/>
      <c r="I34" s="1131"/>
      <c r="J34" s="1132"/>
      <c r="K34" s="294" t="s">
        <v>491</v>
      </c>
      <c r="L34" s="294" t="s">
        <v>491</v>
      </c>
      <c r="M34" s="295">
        <v>242</v>
      </c>
      <c r="N34" s="296" t="s">
        <v>491</v>
      </c>
    </row>
    <row r="35" spans="1:16" ht="27" customHeight="1">
      <c r="A35" s="248"/>
      <c r="B35" s="244"/>
      <c r="C35" s="244"/>
      <c r="D35" s="244"/>
      <c r="E35" s="244"/>
      <c r="F35" s="244"/>
      <c r="G35" s="1130" t="s">
        <v>507</v>
      </c>
      <c r="H35" s="1131"/>
      <c r="I35" s="1131"/>
      <c r="J35" s="1132"/>
      <c r="K35" s="294">
        <v>195012</v>
      </c>
      <c r="L35" s="294">
        <v>36040</v>
      </c>
      <c r="M35" s="295">
        <v>23122</v>
      </c>
      <c r="N35" s="296">
        <v>55.9</v>
      </c>
    </row>
    <row r="36" spans="1:16" ht="27" customHeight="1">
      <c r="A36" s="248"/>
      <c r="B36" s="244"/>
      <c r="C36" s="244"/>
      <c r="D36" s="244"/>
      <c r="E36" s="244"/>
      <c r="F36" s="244"/>
      <c r="G36" s="1130" t="s">
        <v>508</v>
      </c>
      <c r="H36" s="1131"/>
      <c r="I36" s="1131"/>
      <c r="J36" s="1132"/>
      <c r="K36" s="294">
        <v>103267</v>
      </c>
      <c r="L36" s="294">
        <v>19085</v>
      </c>
      <c r="M36" s="295">
        <v>5214</v>
      </c>
      <c r="N36" s="296">
        <v>266</v>
      </c>
    </row>
    <row r="37" spans="1:16" ht="13.5" customHeight="1">
      <c r="A37" s="248"/>
      <c r="B37" s="244"/>
      <c r="C37" s="244"/>
      <c r="D37" s="244"/>
      <c r="E37" s="244"/>
      <c r="F37" s="244"/>
      <c r="G37" s="1130" t="s">
        <v>509</v>
      </c>
      <c r="H37" s="1131"/>
      <c r="I37" s="1131"/>
      <c r="J37" s="1132"/>
      <c r="K37" s="294">
        <v>2851</v>
      </c>
      <c r="L37" s="294">
        <v>527</v>
      </c>
      <c r="M37" s="295">
        <v>1563</v>
      </c>
      <c r="N37" s="296">
        <v>-66.3</v>
      </c>
    </row>
    <row r="38" spans="1:16" ht="27" customHeight="1">
      <c r="A38" s="248"/>
      <c r="B38" s="244"/>
      <c r="C38" s="244"/>
      <c r="D38" s="244"/>
      <c r="E38" s="244"/>
      <c r="F38" s="244"/>
      <c r="G38" s="1133" t="s">
        <v>510</v>
      </c>
      <c r="H38" s="1134"/>
      <c r="I38" s="1134"/>
      <c r="J38" s="1135"/>
      <c r="K38" s="297">
        <v>86</v>
      </c>
      <c r="L38" s="297">
        <v>16</v>
      </c>
      <c r="M38" s="298">
        <v>19</v>
      </c>
      <c r="N38" s="299">
        <v>-15.8</v>
      </c>
      <c r="O38" s="293"/>
    </row>
    <row r="39" spans="1:16">
      <c r="A39" s="248"/>
      <c r="B39" s="244"/>
      <c r="C39" s="244"/>
      <c r="D39" s="244"/>
      <c r="E39" s="244"/>
      <c r="F39" s="244"/>
      <c r="G39" s="1133" t="s">
        <v>511</v>
      </c>
      <c r="H39" s="1134"/>
      <c r="I39" s="1134"/>
      <c r="J39" s="1135"/>
      <c r="K39" s="300">
        <v>-49186</v>
      </c>
      <c r="L39" s="300">
        <v>-9090</v>
      </c>
      <c r="M39" s="301">
        <v>-4672</v>
      </c>
      <c r="N39" s="302">
        <v>94.6</v>
      </c>
      <c r="O39" s="293"/>
    </row>
    <row r="40" spans="1:16" ht="27" customHeight="1">
      <c r="A40" s="248"/>
      <c r="B40" s="244"/>
      <c r="C40" s="244"/>
      <c r="D40" s="244"/>
      <c r="E40" s="244"/>
      <c r="F40" s="244"/>
      <c r="G40" s="1130" t="s">
        <v>512</v>
      </c>
      <c r="H40" s="1131"/>
      <c r="I40" s="1131"/>
      <c r="J40" s="1132"/>
      <c r="K40" s="300">
        <v>-627083</v>
      </c>
      <c r="L40" s="300">
        <v>-115890</v>
      </c>
      <c r="M40" s="301">
        <v>-92903</v>
      </c>
      <c r="N40" s="302">
        <v>24.7</v>
      </c>
      <c r="O40" s="293"/>
    </row>
    <row r="41" spans="1:16">
      <c r="A41" s="248"/>
      <c r="B41" s="244"/>
      <c r="C41" s="244"/>
      <c r="D41" s="244"/>
      <c r="E41" s="244"/>
      <c r="F41" s="244"/>
      <c r="G41" s="1136" t="s">
        <v>278</v>
      </c>
      <c r="H41" s="1137"/>
      <c r="I41" s="1137"/>
      <c r="J41" s="1138"/>
      <c r="K41" s="294">
        <v>236813</v>
      </c>
      <c r="L41" s="300">
        <v>43765</v>
      </c>
      <c r="M41" s="301">
        <v>34934</v>
      </c>
      <c r="N41" s="302">
        <v>25.3</v>
      </c>
      <c r="O41" s="293"/>
    </row>
    <row r="42" spans="1:16">
      <c r="A42" s="248"/>
      <c r="B42" s="244"/>
      <c r="C42" s="244"/>
      <c r="D42" s="244"/>
      <c r="E42" s="244"/>
      <c r="F42" s="244"/>
      <c r="G42" s="303" t="s">
        <v>513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514</v>
      </c>
      <c r="B47" s="244"/>
      <c r="C47" s="244"/>
      <c r="D47" s="244"/>
      <c r="E47" s="244"/>
      <c r="F47" s="244"/>
      <c r="G47" s="244"/>
      <c r="H47" s="244"/>
      <c r="I47" s="244"/>
      <c r="J47" s="244"/>
      <c r="K47" s="244"/>
      <c r="L47" s="244"/>
      <c r="M47" s="244"/>
      <c r="N47" s="244"/>
    </row>
    <row r="48" spans="1:16">
      <c r="A48" s="248"/>
      <c r="B48" s="244"/>
      <c r="C48" s="244"/>
      <c r="D48" s="244"/>
      <c r="E48" s="244"/>
      <c r="F48" s="244"/>
      <c r="G48" s="308" t="s">
        <v>515</v>
      </c>
      <c r="H48" s="308"/>
      <c r="I48" s="308"/>
      <c r="J48" s="308"/>
      <c r="K48" s="308"/>
      <c r="L48" s="308"/>
      <c r="M48" s="309"/>
      <c r="N48" s="308"/>
    </row>
    <row r="49" spans="1:14" ht="13.5" customHeight="1">
      <c r="A49" s="248"/>
      <c r="B49" s="244"/>
      <c r="C49" s="244"/>
      <c r="D49" s="244"/>
      <c r="E49" s="244"/>
      <c r="F49" s="244"/>
      <c r="G49" s="310"/>
      <c r="H49" s="311"/>
      <c r="I49" s="1125" t="s">
        <v>481</v>
      </c>
      <c r="J49" s="1127" t="s">
        <v>516</v>
      </c>
      <c r="K49" s="1128"/>
      <c r="L49" s="1128"/>
      <c r="M49" s="1128"/>
      <c r="N49" s="1129"/>
    </row>
    <row r="50" spans="1:14">
      <c r="A50" s="248"/>
      <c r="B50" s="244"/>
      <c r="C50" s="244"/>
      <c r="D50" s="244"/>
      <c r="E50" s="244"/>
      <c r="F50" s="244"/>
      <c r="G50" s="312"/>
      <c r="H50" s="313"/>
      <c r="I50" s="1126"/>
      <c r="J50" s="314" t="s">
        <v>517</v>
      </c>
      <c r="K50" s="315" t="s">
        <v>518</v>
      </c>
      <c r="L50" s="316" t="s">
        <v>519</v>
      </c>
      <c r="M50" s="317" t="s">
        <v>520</v>
      </c>
      <c r="N50" s="318" t="s">
        <v>521</v>
      </c>
    </row>
    <row r="51" spans="1:14">
      <c r="A51" s="248"/>
      <c r="B51" s="244"/>
      <c r="C51" s="244"/>
      <c r="D51" s="244"/>
      <c r="E51" s="244"/>
      <c r="F51" s="244"/>
      <c r="G51" s="310" t="s">
        <v>522</v>
      </c>
      <c r="H51" s="311"/>
      <c r="I51" s="319">
        <v>1155158</v>
      </c>
      <c r="J51" s="320">
        <v>202766</v>
      </c>
      <c r="K51" s="321">
        <v>-17.899999999999999</v>
      </c>
      <c r="L51" s="322">
        <v>146140</v>
      </c>
      <c r="M51" s="323">
        <v>-24.1</v>
      </c>
      <c r="N51" s="324">
        <v>6.2</v>
      </c>
    </row>
    <row r="52" spans="1:14">
      <c r="A52" s="248"/>
      <c r="B52" s="244"/>
      <c r="C52" s="244"/>
      <c r="D52" s="244"/>
      <c r="E52" s="244"/>
      <c r="F52" s="244"/>
      <c r="G52" s="325"/>
      <c r="H52" s="326" t="s">
        <v>523</v>
      </c>
      <c r="I52" s="327">
        <v>659133</v>
      </c>
      <c r="J52" s="328">
        <v>115698</v>
      </c>
      <c r="K52" s="329">
        <v>-16</v>
      </c>
      <c r="L52" s="330">
        <v>75451</v>
      </c>
      <c r="M52" s="331">
        <v>-8.1999999999999993</v>
      </c>
      <c r="N52" s="332">
        <v>-7.8</v>
      </c>
    </row>
    <row r="53" spans="1:14">
      <c r="A53" s="248"/>
      <c r="B53" s="244"/>
      <c r="C53" s="244"/>
      <c r="D53" s="244"/>
      <c r="E53" s="244"/>
      <c r="F53" s="244"/>
      <c r="G53" s="310" t="s">
        <v>524</v>
      </c>
      <c r="H53" s="311"/>
      <c r="I53" s="319">
        <v>1330687</v>
      </c>
      <c r="J53" s="320">
        <v>237199</v>
      </c>
      <c r="K53" s="321">
        <v>17</v>
      </c>
      <c r="L53" s="322">
        <v>146641</v>
      </c>
      <c r="M53" s="323">
        <v>0.3</v>
      </c>
      <c r="N53" s="324">
        <v>16.7</v>
      </c>
    </row>
    <row r="54" spans="1:14">
      <c r="A54" s="248"/>
      <c r="B54" s="244"/>
      <c r="C54" s="244"/>
      <c r="D54" s="244"/>
      <c r="E54" s="244"/>
      <c r="F54" s="244"/>
      <c r="G54" s="325"/>
      <c r="H54" s="326" t="s">
        <v>523</v>
      </c>
      <c r="I54" s="327">
        <v>547391</v>
      </c>
      <c r="J54" s="328">
        <v>97574</v>
      </c>
      <c r="K54" s="329">
        <v>-15.7</v>
      </c>
      <c r="L54" s="330">
        <v>68142</v>
      </c>
      <c r="M54" s="331">
        <v>-9.6999999999999993</v>
      </c>
      <c r="N54" s="332">
        <v>-6</v>
      </c>
    </row>
    <row r="55" spans="1:14">
      <c r="A55" s="248"/>
      <c r="B55" s="244"/>
      <c r="C55" s="244"/>
      <c r="D55" s="244"/>
      <c r="E55" s="244"/>
      <c r="F55" s="244"/>
      <c r="G55" s="310" t="s">
        <v>525</v>
      </c>
      <c r="H55" s="311"/>
      <c r="I55" s="319">
        <v>1426316</v>
      </c>
      <c r="J55" s="320">
        <v>256624</v>
      </c>
      <c r="K55" s="321">
        <v>8.1999999999999993</v>
      </c>
      <c r="L55" s="322">
        <v>174587</v>
      </c>
      <c r="M55" s="323">
        <v>19.100000000000001</v>
      </c>
      <c r="N55" s="324">
        <v>-10.9</v>
      </c>
    </row>
    <row r="56" spans="1:14">
      <c r="A56" s="248"/>
      <c r="B56" s="244"/>
      <c r="C56" s="244"/>
      <c r="D56" s="244"/>
      <c r="E56" s="244"/>
      <c r="F56" s="244"/>
      <c r="G56" s="325"/>
      <c r="H56" s="326" t="s">
        <v>523</v>
      </c>
      <c r="I56" s="327">
        <v>530396</v>
      </c>
      <c r="J56" s="328">
        <v>95429</v>
      </c>
      <c r="K56" s="329">
        <v>-2.2000000000000002</v>
      </c>
      <c r="L56" s="330">
        <v>79695</v>
      </c>
      <c r="M56" s="331">
        <v>17</v>
      </c>
      <c r="N56" s="332">
        <v>-19.2</v>
      </c>
    </row>
    <row r="57" spans="1:14">
      <c r="A57" s="248"/>
      <c r="B57" s="244"/>
      <c r="C57" s="244"/>
      <c r="D57" s="244"/>
      <c r="E57" s="244"/>
      <c r="F57" s="244"/>
      <c r="G57" s="310" t="s">
        <v>526</v>
      </c>
      <c r="H57" s="311"/>
      <c r="I57" s="319">
        <v>1074993</v>
      </c>
      <c r="J57" s="320">
        <v>196885</v>
      </c>
      <c r="K57" s="321">
        <v>-23.3</v>
      </c>
      <c r="L57" s="322">
        <v>175675</v>
      </c>
      <c r="M57" s="323">
        <v>0.6</v>
      </c>
      <c r="N57" s="324">
        <v>-23.9</v>
      </c>
    </row>
    <row r="58" spans="1:14">
      <c r="A58" s="248"/>
      <c r="B58" s="244"/>
      <c r="C58" s="244"/>
      <c r="D58" s="244"/>
      <c r="E58" s="244"/>
      <c r="F58" s="244"/>
      <c r="G58" s="325"/>
      <c r="H58" s="326" t="s">
        <v>523</v>
      </c>
      <c r="I58" s="327">
        <v>475639</v>
      </c>
      <c r="J58" s="328">
        <v>87113</v>
      </c>
      <c r="K58" s="329">
        <v>-8.6999999999999993</v>
      </c>
      <c r="L58" s="330">
        <v>87698</v>
      </c>
      <c r="M58" s="331">
        <v>10</v>
      </c>
      <c r="N58" s="332">
        <v>-18.7</v>
      </c>
    </row>
    <row r="59" spans="1:14">
      <c r="A59" s="248"/>
      <c r="B59" s="244"/>
      <c r="C59" s="244"/>
      <c r="D59" s="244"/>
      <c r="E59" s="244"/>
      <c r="F59" s="244"/>
      <c r="G59" s="310" t="s">
        <v>527</v>
      </c>
      <c r="H59" s="311"/>
      <c r="I59" s="319">
        <v>1268528</v>
      </c>
      <c r="J59" s="320">
        <v>234435</v>
      </c>
      <c r="K59" s="321">
        <v>19.100000000000001</v>
      </c>
      <c r="L59" s="322">
        <v>162193</v>
      </c>
      <c r="M59" s="323">
        <v>-7.7</v>
      </c>
      <c r="N59" s="324">
        <v>26.8</v>
      </c>
    </row>
    <row r="60" spans="1:14">
      <c r="A60" s="248"/>
      <c r="B60" s="244"/>
      <c r="C60" s="244"/>
      <c r="D60" s="244"/>
      <c r="E60" s="244"/>
      <c r="F60" s="244"/>
      <c r="G60" s="325"/>
      <c r="H60" s="326" t="s">
        <v>523</v>
      </c>
      <c r="I60" s="333">
        <v>745506</v>
      </c>
      <c r="J60" s="328">
        <v>137776</v>
      </c>
      <c r="K60" s="329">
        <v>58.2</v>
      </c>
      <c r="L60" s="330">
        <v>79985</v>
      </c>
      <c r="M60" s="331">
        <v>-8.8000000000000007</v>
      </c>
      <c r="N60" s="332">
        <v>67</v>
      </c>
    </row>
    <row r="61" spans="1:14">
      <c r="A61" s="248"/>
      <c r="B61" s="244"/>
      <c r="C61" s="244"/>
      <c r="D61" s="244"/>
      <c r="E61" s="244"/>
      <c r="F61" s="244"/>
      <c r="G61" s="310" t="s">
        <v>528</v>
      </c>
      <c r="H61" s="334"/>
      <c r="I61" s="335">
        <v>1251136</v>
      </c>
      <c r="J61" s="336">
        <v>225582</v>
      </c>
      <c r="K61" s="337">
        <v>0.6</v>
      </c>
      <c r="L61" s="338">
        <v>161047</v>
      </c>
      <c r="M61" s="339">
        <v>-2.4</v>
      </c>
      <c r="N61" s="324">
        <v>3</v>
      </c>
    </row>
    <row r="62" spans="1:14">
      <c r="A62" s="248"/>
      <c r="B62" s="244"/>
      <c r="C62" s="244"/>
      <c r="D62" s="244"/>
      <c r="E62" s="244"/>
      <c r="F62" s="244"/>
      <c r="G62" s="325"/>
      <c r="H62" s="326" t="s">
        <v>523</v>
      </c>
      <c r="I62" s="327">
        <v>591613</v>
      </c>
      <c r="J62" s="328">
        <v>106718</v>
      </c>
      <c r="K62" s="329">
        <v>3.1</v>
      </c>
      <c r="L62" s="330">
        <v>78194</v>
      </c>
      <c r="M62" s="331">
        <v>0.1</v>
      </c>
      <c r="N62" s="332">
        <v>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57"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530</v>
      </c>
      <c r="G46" s="8" t="s">
        <v>531</v>
      </c>
      <c r="H46" s="8" t="s">
        <v>532</v>
      </c>
      <c r="I46" s="8" t="s">
        <v>533</v>
      </c>
      <c r="J46" s="9" t="s">
        <v>534</v>
      </c>
    </row>
    <row r="47" spans="2:10" ht="57.75" customHeight="1">
      <c r="B47" s="10"/>
      <c r="C47" s="1139" t="s">
        <v>3</v>
      </c>
      <c r="D47" s="1139"/>
      <c r="E47" s="1140"/>
      <c r="F47" s="11">
        <v>18.59</v>
      </c>
      <c r="G47" s="12">
        <v>19.559999999999999</v>
      </c>
      <c r="H47" s="12">
        <v>19.510000000000002</v>
      </c>
      <c r="I47" s="12">
        <v>20.8</v>
      </c>
      <c r="J47" s="13">
        <v>22.94</v>
      </c>
    </row>
    <row r="48" spans="2:10" ht="57.75" customHeight="1">
      <c r="B48" s="14"/>
      <c r="C48" s="1141" t="s">
        <v>4</v>
      </c>
      <c r="D48" s="1141"/>
      <c r="E48" s="1142"/>
      <c r="F48" s="15">
        <v>6.37</v>
      </c>
      <c r="G48" s="16">
        <v>1.99</v>
      </c>
      <c r="H48" s="16">
        <v>5.09</v>
      </c>
      <c r="I48" s="16">
        <v>2.86</v>
      </c>
      <c r="J48" s="17">
        <v>8.7799999999999994</v>
      </c>
    </row>
    <row r="49" spans="2:10" ht="57.75" customHeight="1" thickBot="1">
      <c r="B49" s="18"/>
      <c r="C49" s="1143" t="s">
        <v>5</v>
      </c>
      <c r="D49" s="1143"/>
      <c r="E49" s="1144"/>
      <c r="F49" s="19">
        <v>5.35</v>
      </c>
      <c r="G49" s="20" t="s">
        <v>535</v>
      </c>
      <c r="H49" s="20">
        <v>3.11</v>
      </c>
      <c r="I49" s="20" t="s">
        <v>536</v>
      </c>
      <c r="J49" s="21">
        <v>8.5</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朝倉　一正</cp:lastModifiedBy>
  <dcterms:created xsi:type="dcterms:W3CDTF">2017-02-15T15:07:28Z</dcterms:created>
  <dcterms:modified xsi:type="dcterms:W3CDTF">2017-03-06T05:22:08Z</dcterms:modified>
</cp:coreProperties>
</file>