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町長部局\建設水道課\管理\01共通\02会計\経営比較分析表\Ｒ6\提出\"/>
    </mc:Choice>
  </mc:AlternateContent>
  <workbookProtection workbookAlgorithmName="SHA-512" workbookHashValue="RxBfopBNRkM9zoqt/x7sk4Jedcr/5LWoN0euvL2FZHFPM2YagW1qg0/pr5lorXY3J+atvrvj0v93OspxB/wAYQ==" workbookSaltValue="oe2X9lQO8H9p+p0zmm4Cew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<sst xmlns="http://schemas.openxmlformats.org/spreadsheetml/2006/main" count="319" uniqueCount="116">
  <si>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</si>
  <si>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</si>
  <si>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</si>
  <si>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</si>
  <si>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</si>
  <si>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</si>
  <si>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</si>
  <si>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</si>
  <si>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</si>
  <si>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</si>
  <si>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</si>
  <si>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</si>
  <si>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</si>
  <si>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</si>
  <si>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</si>
  <si>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</si>
  <si>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</si>
  <si>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</si>
  <si>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</si>
  <si>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</si>
  <si>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</si>
  <si>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</si>
  <si>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</si>
  <si>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</si>
  <si>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</si>
  <si>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</si>
  <si>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</si>
  <si>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</si>
  <si>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</si>
  <si>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</si>
  <si>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</si>
  <si>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</si>
  <si>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</si>
  <si>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</si>
  <si>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</si>
  <si>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</si>
  <si>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</si>
  <si>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</si>
  <si>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</si>
  <si>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</si>
  <si>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</si>
  <si>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</si>
  <si>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</si>
  <si>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</si>
  <si>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</si>
  <si>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</si>
  <si>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</si>
  <si>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</si>
  <si>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</si>
  <si>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</si>
  <si>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</si>
  <si>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</si>
  <si>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</si>
  <si>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</si>
  <si>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</si>
  <si>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</si>
  <si>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</si>
  <si>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</si>
  <si>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</si>
  <si>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</si>
  <si>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</si>
  <si>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</si>
  <si>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</si>
  <si>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</si>
  <si>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</si>
  <si>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</si>
  <si>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</si>
  <si>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</si>
  <si>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</si>
  <si>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</si>
  <si>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</si>
  <si>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</si>
  <si>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</si>
  <si>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</si>
  <si>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</si>
  <si>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</si>
  <si>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</si>
  <si>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</si>
  <si>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</si>
  <si>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</si>
  <si>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</si>
  <si>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</si>
  <si>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</si>
  <si>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</si>
  <si>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</si>
  <si>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</si>
  <si>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</si>
  <si>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</si>
  <si>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</si>
  <si>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</si>
  <si>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</si>
  <si>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</si>
  <si>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</si>
  <si>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</si>
  <si>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</si>
  <si>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</si>
  <si>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</si>
  <si>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</si>
  <si>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</si>
  <si>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</si>
  <si>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</si>
  <si>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</si>
  <si>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</si>
  <si>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</si>
  <si>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</si>
  <si>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</si>
  <si>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</si>
  <si>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</si>
  <si>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</si>
  <si>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</si>
  <si>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</si>
  <si>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</si>
  <si>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</si>
  <si>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①経常収支比率
　Ｒ5年度は100％を超えていますが、下水道使用料以上の一般会計繰入金を入れている状況です。Ｒ6年度10月より料金改定を行っておりますが、電気料や修繕費の高騰及び支払利息の増額により、一般会計繰入金が減額する見込みは少なく、さらなる料金改定が必要になる見込みです。
②累積欠損金比率
　今年度はありません。
③流動比率
　100％以上であるため、1年以内に支払うべき債務に対する現金等がありますが、企業債償還金が増額していけば、補填財源として充当することを考えていくので、減額に転じていくものと思われます。
④企業債残高対事業規模比率
　24表16列のとらえ方に錯誤があった可能性があります。おそらくは、1,274.88％程度になると思われ、起債残額に対する営業収益が少ないと思われます。
⑤経費回収率
　類似団体より低くなっているということは、汚水処理費に対する下水道使用料が少ないということですが、Ｒ6年10月から令和8年度まで料金改定を行うので、類似団体に近づけると思われます。
⑥汚水処理原価
　Ｒ5年度はストックマネジメント計画の変更策定経費があったため、汚水処理費が高騰し、汚水処理原価も上がりましたが、Ｒ6年度は類似団体に近づくと思われます。
⑦施設利用率
　類似団体より高い水準にあります。
⑧水洗化率
　Ｒ5年度は98.28％となっており、未接続の主な要因は家屋の老朽化等であるため、これ以上の高率は望めないものと考えます。
</t>
    <rPh sb="1" eb="3">
      <t>ケイジョウ</t>
    </rPh>
    <rPh sb="3" eb="5">
      <t>シュウシ</t>
    </rPh>
    <rPh sb="5" eb="7">
      <t>ヒリツ</t>
    </rPh>
    <rPh sb="11" eb="13">
      <t>ネンド</t>
    </rPh>
    <rPh sb="19" eb="20">
      <t>コ</t>
    </rPh>
    <rPh sb="27" eb="30">
      <t>ゲスイドウ</t>
    </rPh>
    <rPh sb="30" eb="33">
      <t>シヨウリョウ</t>
    </rPh>
    <rPh sb="33" eb="35">
      <t>イジョウ</t>
    </rPh>
    <rPh sb="36" eb="38">
      <t>イッパン</t>
    </rPh>
    <rPh sb="38" eb="40">
      <t>カイケイ</t>
    </rPh>
    <rPh sb="40" eb="42">
      <t>クリイレ</t>
    </rPh>
    <rPh sb="42" eb="43">
      <t>キン</t>
    </rPh>
    <rPh sb="44" eb="45">
      <t>イ</t>
    </rPh>
    <rPh sb="49" eb="51">
      <t>ジョウキョウ</t>
    </rPh>
    <rPh sb="56" eb="57">
      <t>ネン</t>
    </rPh>
    <rPh sb="57" eb="58">
      <t>ド</t>
    </rPh>
    <rPh sb="60" eb="61">
      <t>ガツ</t>
    </rPh>
    <rPh sb="63" eb="65">
      <t>リョウキン</t>
    </rPh>
    <rPh sb="65" eb="67">
      <t>カイテイ</t>
    </rPh>
    <rPh sb="68" eb="69">
      <t>オコナ</t>
    </rPh>
    <rPh sb="77" eb="79">
      <t>デンキ</t>
    </rPh>
    <rPh sb="79" eb="80">
      <t>リョウ</t>
    </rPh>
    <rPh sb="81" eb="84">
      <t>シュウゼンヒ</t>
    </rPh>
    <rPh sb="85" eb="87">
      <t>コウトウ</t>
    </rPh>
    <rPh sb="87" eb="88">
      <t>オヨ</t>
    </rPh>
    <rPh sb="89" eb="91">
      <t>シハライ</t>
    </rPh>
    <rPh sb="91" eb="93">
      <t>リソク</t>
    </rPh>
    <rPh sb="94" eb="96">
      <t>ゾウガク</t>
    </rPh>
    <rPh sb="100" eb="102">
      <t>イッパン</t>
    </rPh>
    <rPh sb="102" eb="104">
      <t>カイケイ</t>
    </rPh>
    <rPh sb="104" eb="106">
      <t>クリイレ</t>
    </rPh>
    <rPh sb="106" eb="107">
      <t>キン</t>
    </rPh>
    <rPh sb="108" eb="110">
      <t>ゲンガク</t>
    </rPh>
    <rPh sb="112" eb="114">
      <t>ミコ</t>
    </rPh>
    <rPh sb="116" eb="117">
      <t>スク</t>
    </rPh>
    <rPh sb="124" eb="126">
      <t>リョウキン</t>
    </rPh>
    <rPh sb="126" eb="128">
      <t>カイテイ</t>
    </rPh>
    <rPh sb="129" eb="131">
      <t>ヒツヨウ</t>
    </rPh>
    <rPh sb="134" eb="136">
      <t>ミコ</t>
    </rPh>
    <rPh sb="142" eb="144">
      <t>ルイセキ</t>
    </rPh>
    <rPh sb="144" eb="146">
      <t>ケッソン</t>
    </rPh>
    <rPh sb="146" eb="147">
      <t>キン</t>
    </rPh>
    <rPh sb="147" eb="149">
      <t>ヒリツ</t>
    </rPh>
    <rPh sb="151" eb="154">
      <t>コンネンド</t>
    </rPh>
    <rPh sb="163" eb="165">
      <t>リュウドウ</t>
    </rPh>
    <rPh sb="165" eb="167">
      <t>ヒリツ</t>
    </rPh>
    <rPh sb="173" eb="175">
      <t>イジョウ</t>
    </rPh>
    <rPh sb="182" eb="183">
      <t>ネン</t>
    </rPh>
    <rPh sb="183" eb="185">
      <t>イナイ</t>
    </rPh>
    <rPh sb="186" eb="188">
      <t>シハラ</t>
    </rPh>
    <rPh sb="191" eb="193">
      <t>サイム</t>
    </rPh>
    <rPh sb="194" eb="195">
      <t>タイ</t>
    </rPh>
    <rPh sb="197" eb="199">
      <t>ゲンキン</t>
    </rPh>
    <rPh sb="199" eb="200">
      <t>トウ</t>
    </rPh>
    <rPh sb="207" eb="209">
      <t>キギョウ</t>
    </rPh>
    <rPh sb="209" eb="210">
      <t>サイ</t>
    </rPh>
    <rPh sb="210" eb="212">
      <t>ショウカン</t>
    </rPh>
    <rPh sb="212" eb="213">
      <t>キン</t>
    </rPh>
    <rPh sb="214" eb="216">
      <t>ゾウガク</t>
    </rPh>
    <rPh sb="222" eb="224">
      <t>ホテン</t>
    </rPh>
    <rPh sb="224" eb="226">
      <t>ザイゲン</t>
    </rPh>
    <rPh sb="229" eb="231">
      <t>ジュウトウ</t>
    </rPh>
    <rPh sb="236" eb="237">
      <t>カンガ</t>
    </rPh>
    <rPh sb="244" eb="246">
      <t>ゲンガク</t>
    </rPh>
    <rPh sb="247" eb="248">
      <t>テン</t>
    </rPh>
    <rPh sb="255" eb="256">
      <t>オモ</t>
    </rPh>
    <rPh sb="263" eb="265">
      <t>キギョウ</t>
    </rPh>
    <rPh sb="265" eb="266">
      <t>サイ</t>
    </rPh>
    <rPh sb="266" eb="268">
      <t>ザンダカ</t>
    </rPh>
    <rPh sb="268" eb="269">
      <t>タイ</t>
    </rPh>
    <rPh sb="269" eb="271">
      <t>ジギョウ</t>
    </rPh>
    <rPh sb="271" eb="273">
      <t>キボ</t>
    </rPh>
    <rPh sb="273" eb="275">
      <t>ヒリツ</t>
    </rPh>
    <rPh sb="279" eb="280">
      <t>ヒョウ</t>
    </rPh>
    <rPh sb="282" eb="283">
      <t>レツ</t>
    </rPh>
    <rPh sb="287" eb="288">
      <t>カタ</t>
    </rPh>
    <rPh sb="289" eb="291">
      <t>サクゴ</t>
    </rPh>
    <rPh sb="295" eb="298">
      <t>カノウセイ</t>
    </rPh>
    <rPh sb="319" eb="321">
      <t>テイド</t>
    </rPh>
    <rPh sb="325" eb="326">
      <t>オモ</t>
    </rPh>
    <rPh sb="329" eb="331">
      <t>キサイ</t>
    </rPh>
    <rPh sb="331" eb="333">
      <t>ザンガク</t>
    </rPh>
    <rPh sb="334" eb="335">
      <t>タイ</t>
    </rPh>
    <rPh sb="337" eb="339">
      <t>エイギョウ</t>
    </rPh>
    <rPh sb="339" eb="341">
      <t>シュウエキ</t>
    </rPh>
    <rPh sb="342" eb="343">
      <t>スク</t>
    </rPh>
    <rPh sb="346" eb="347">
      <t>オモ</t>
    </rPh>
    <rPh sb="354" eb="356">
      <t>ケイヒ</t>
    </rPh>
    <rPh sb="356" eb="358">
      <t>カイシュウ</t>
    </rPh>
    <rPh sb="358" eb="359">
      <t>リツ</t>
    </rPh>
    <rPh sb="361" eb="363">
      <t>ルイジ</t>
    </rPh>
    <rPh sb="363" eb="365">
      <t>ダンタイ</t>
    </rPh>
    <rPh sb="367" eb="368">
      <t>ヒク</t>
    </rPh>
    <rPh sb="381" eb="383">
      <t>オスイ</t>
    </rPh>
    <rPh sb="383" eb="385">
      <t>ショリ</t>
    </rPh>
    <rPh sb="385" eb="386">
      <t>ヒ</t>
    </rPh>
    <rPh sb="387" eb="388">
      <t>タイ</t>
    </rPh>
    <rPh sb="390" eb="393">
      <t>ゲスイドウ</t>
    </rPh>
    <rPh sb="393" eb="396">
      <t>シヨウリョウ</t>
    </rPh>
    <rPh sb="397" eb="398">
      <t>スク</t>
    </rPh>
    <rPh sb="411" eb="412">
      <t>ネン</t>
    </rPh>
    <rPh sb="414" eb="415">
      <t>ガツ</t>
    </rPh>
    <rPh sb="417" eb="419">
      <t>レイワ</t>
    </rPh>
    <rPh sb="420" eb="422">
      <t>ネンド</t>
    </rPh>
    <rPh sb="424" eb="426">
      <t>リョウキン</t>
    </rPh>
    <rPh sb="426" eb="428">
      <t>カイテイ</t>
    </rPh>
    <rPh sb="429" eb="430">
      <t>オコナ</t>
    </rPh>
    <rPh sb="434" eb="436">
      <t>ルイジ</t>
    </rPh>
    <rPh sb="436" eb="438">
      <t>ダンタイ</t>
    </rPh>
    <rPh sb="439" eb="440">
      <t>チカ</t>
    </rPh>
    <rPh sb="444" eb="445">
      <t>オモ</t>
    </rPh>
    <rPh sb="452" eb="454">
      <t>オスイ</t>
    </rPh>
    <rPh sb="454" eb="456">
      <t>ショリ</t>
    </rPh>
    <rPh sb="456" eb="458">
      <t>ゲンカ</t>
    </rPh>
    <rPh sb="462" eb="464">
      <t>ネンド</t>
    </rPh>
    <rPh sb="475" eb="477">
      <t>ケイカク</t>
    </rPh>
    <rPh sb="478" eb="480">
      <t>ヘンコウ</t>
    </rPh>
    <rPh sb="480" eb="482">
      <t>サクテイ</t>
    </rPh>
    <rPh sb="482" eb="484">
      <t>ケイヒ</t>
    </rPh>
    <rPh sb="491" eb="493">
      <t>オスイ</t>
    </rPh>
    <rPh sb="493" eb="495">
      <t>ショリ</t>
    </rPh>
    <rPh sb="495" eb="496">
      <t>ヒ</t>
    </rPh>
    <rPh sb="497" eb="499">
      <t>コウトウ</t>
    </rPh>
    <rPh sb="501" eb="503">
      <t>オスイ</t>
    </rPh>
    <rPh sb="503" eb="505">
      <t>ショリ</t>
    </rPh>
    <rPh sb="505" eb="507">
      <t>ゲンカ</t>
    </rPh>
    <rPh sb="508" eb="509">
      <t>ア</t>
    </rPh>
    <rPh sb="518" eb="520">
      <t>ネンド</t>
    </rPh>
    <rPh sb="521" eb="523">
      <t>ルイジ</t>
    </rPh>
    <rPh sb="523" eb="525">
      <t>ダンタイ</t>
    </rPh>
    <rPh sb="526" eb="527">
      <t>チカ</t>
    </rPh>
    <rPh sb="530" eb="531">
      <t>オモ</t>
    </rPh>
    <rPh sb="538" eb="540">
      <t>シセツ</t>
    </rPh>
    <rPh sb="540" eb="543">
      <t>リヨウリツ</t>
    </rPh>
    <rPh sb="545" eb="547">
      <t>ルイジ</t>
    </rPh>
    <rPh sb="547" eb="549">
      <t>ダンタイ</t>
    </rPh>
    <rPh sb="551" eb="552">
      <t>タカ</t>
    </rPh>
    <rPh sb="553" eb="555">
      <t>スイジュン</t>
    </rPh>
    <rPh sb="563" eb="566">
      <t>スイセンカ</t>
    </rPh>
    <rPh sb="566" eb="567">
      <t>リツ</t>
    </rPh>
    <rPh sb="571" eb="573">
      <t>ネンド</t>
    </rPh>
    <rPh sb="587" eb="590">
      <t>ミセツゾク</t>
    </rPh>
    <rPh sb="591" eb="592">
      <t>オモ</t>
    </rPh>
    <rPh sb="593" eb="595">
      <t>ヨウイン</t>
    </rPh>
    <rPh sb="596" eb="598">
      <t>カオク</t>
    </rPh>
    <rPh sb="599" eb="602">
      <t>ロウキュウカ</t>
    </rPh>
    <rPh sb="602" eb="603">
      <t>トウ</t>
    </rPh>
    <rPh sb="611" eb="613">
      <t>イジョウ</t>
    </rPh>
    <rPh sb="614" eb="616">
      <t>コウリツ</t>
    </rPh>
    <rPh sb="617" eb="618">
      <t>ノゾ</t>
    </rPh>
    <rPh sb="624" eb="625">
      <t>カンガ</t>
    </rPh>
    <phoneticPr fontId="4"/>
  </si>
  <si>
    <t>①有形固定資産減価償却率
　供用開始から39年経過しているため、高い割合になっていると思われます。
②管渠老朽化率
　供用開始は昭和61年度ですが、平成6年度の東方沖地震で管渠のほとんどを改修しているため、今後の比率も低いと予想されます。
③管渠改善率
　標津処理区は平成6年度に地震にて改修、川北処理区は平成11年度供用開始のため、突発的な破損がない限り、改修の予定はないため、しばらくは比率は出てこない見込みです。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キョウヨウ</t>
    </rPh>
    <rPh sb="16" eb="18">
      <t>カイシ</t>
    </rPh>
    <rPh sb="22" eb="23">
      <t>ネン</t>
    </rPh>
    <rPh sb="23" eb="25">
      <t>ケイカ</t>
    </rPh>
    <rPh sb="32" eb="33">
      <t>タカ</t>
    </rPh>
    <rPh sb="34" eb="36">
      <t>ワリアイ</t>
    </rPh>
    <rPh sb="43" eb="44">
      <t>オモ</t>
    </rPh>
    <rPh sb="51" eb="53">
      <t>カンキョ</t>
    </rPh>
    <rPh sb="53" eb="56">
      <t>ロウキュウカ</t>
    </rPh>
    <rPh sb="56" eb="57">
      <t>リツ</t>
    </rPh>
    <rPh sb="59" eb="61">
      <t>キョウヨウ</t>
    </rPh>
    <rPh sb="61" eb="63">
      <t>カイシ</t>
    </rPh>
    <rPh sb="64" eb="66">
      <t>ショウワ</t>
    </rPh>
    <rPh sb="68" eb="69">
      <t>ネン</t>
    </rPh>
    <rPh sb="69" eb="70">
      <t>ド</t>
    </rPh>
    <rPh sb="74" eb="76">
      <t>ヘイセイ</t>
    </rPh>
    <rPh sb="77" eb="79">
      <t>ネンド</t>
    </rPh>
    <rPh sb="80" eb="82">
      <t>トウホウ</t>
    </rPh>
    <rPh sb="82" eb="83">
      <t>オキ</t>
    </rPh>
    <rPh sb="83" eb="85">
      <t>ジシン</t>
    </rPh>
    <rPh sb="86" eb="88">
      <t>カンキョ</t>
    </rPh>
    <rPh sb="94" eb="96">
      <t>カイシュウ</t>
    </rPh>
    <rPh sb="103" eb="105">
      <t>コンゴ</t>
    </rPh>
    <rPh sb="106" eb="108">
      <t>ヒリツ</t>
    </rPh>
    <rPh sb="109" eb="110">
      <t>ヒク</t>
    </rPh>
    <rPh sb="112" eb="114">
      <t>ヨソウ</t>
    </rPh>
    <rPh sb="121" eb="123">
      <t>カンキョ</t>
    </rPh>
    <rPh sb="123" eb="125">
      <t>カイゼン</t>
    </rPh>
    <rPh sb="125" eb="126">
      <t>リツ</t>
    </rPh>
    <rPh sb="128" eb="130">
      <t>シベツ</t>
    </rPh>
    <rPh sb="134" eb="136">
      <t>ヘイセイ</t>
    </rPh>
    <rPh sb="137" eb="138">
      <t>ネン</t>
    </rPh>
    <rPh sb="138" eb="139">
      <t>ド</t>
    </rPh>
    <rPh sb="140" eb="142">
      <t>ジシン</t>
    </rPh>
    <rPh sb="144" eb="146">
      <t>カイシュウ</t>
    </rPh>
    <rPh sb="147" eb="149">
      <t>カワキタ</t>
    </rPh>
    <rPh sb="153" eb="155">
      <t>ヘイセイ</t>
    </rPh>
    <rPh sb="157" eb="158">
      <t>ネン</t>
    </rPh>
    <rPh sb="158" eb="159">
      <t>ド</t>
    </rPh>
    <rPh sb="159" eb="161">
      <t>キョウヨウ</t>
    </rPh>
    <rPh sb="161" eb="163">
      <t>カイシ</t>
    </rPh>
    <rPh sb="167" eb="170">
      <t>トッパツテキ</t>
    </rPh>
    <rPh sb="171" eb="173">
      <t>ハソン</t>
    </rPh>
    <rPh sb="176" eb="177">
      <t>カギ</t>
    </rPh>
    <rPh sb="179" eb="181">
      <t>カイシュウ</t>
    </rPh>
    <rPh sb="182" eb="184">
      <t>ヨテイ</t>
    </rPh>
    <rPh sb="195" eb="197">
      <t>ヒリツ</t>
    </rPh>
    <rPh sb="198" eb="199">
      <t>デ</t>
    </rPh>
    <rPh sb="203" eb="205">
      <t>ミコ</t>
    </rPh>
    <phoneticPr fontId="4"/>
  </si>
  <si>
    <t>・今後ますます人口減少が進み、料金改定をしても、思うような収入が得られないことが想定されるので、さらなる料金改定が必要になってきます。
　さらに、現在ストックマネジメント計画に基づき標津町下水道管理センターの設備更新や、耐震化工事を行っており、資本費の増額が必至の状況です。　これに管渠の改修が始まるとすれば、料金改定も必然的に行わなければなりません。</t>
    <rPh sb="1" eb="3">
      <t>コンゴ</t>
    </rPh>
    <rPh sb="7" eb="9">
      <t>ジンコウ</t>
    </rPh>
    <rPh sb="9" eb="11">
      <t>ゲンショウ</t>
    </rPh>
    <rPh sb="12" eb="13">
      <t>スス</t>
    </rPh>
    <rPh sb="15" eb="17">
      <t>リョウキン</t>
    </rPh>
    <rPh sb="17" eb="19">
      <t>カイテイ</t>
    </rPh>
    <rPh sb="24" eb="25">
      <t>オモ</t>
    </rPh>
    <rPh sb="29" eb="31">
      <t>シュウニュウ</t>
    </rPh>
    <rPh sb="32" eb="33">
      <t>エ</t>
    </rPh>
    <rPh sb="40" eb="42">
      <t>ソウテイ</t>
    </rPh>
    <rPh sb="52" eb="54">
      <t>リョウキン</t>
    </rPh>
    <rPh sb="54" eb="56">
      <t>カイテイ</t>
    </rPh>
    <rPh sb="57" eb="59">
      <t>ヒツヨウ</t>
    </rPh>
    <rPh sb="73" eb="75">
      <t>ゲンザイ</t>
    </rPh>
    <rPh sb="85" eb="87">
      <t>ケイカク</t>
    </rPh>
    <rPh sb="88" eb="89">
      <t>モト</t>
    </rPh>
    <rPh sb="91" eb="94">
      <t>シベツチョウ</t>
    </rPh>
    <rPh sb="94" eb="97">
      <t>ゲスイドウ</t>
    </rPh>
    <rPh sb="97" eb="99">
      <t>カンリ</t>
    </rPh>
    <rPh sb="104" eb="106">
      <t>セツビ</t>
    </rPh>
    <rPh sb="106" eb="108">
      <t>コウシン</t>
    </rPh>
    <rPh sb="110" eb="113">
      <t>タイシンカ</t>
    </rPh>
    <rPh sb="113" eb="115">
      <t>コウジ</t>
    </rPh>
    <rPh sb="116" eb="117">
      <t>オコナ</t>
    </rPh>
    <rPh sb="122" eb="124">
      <t>シホン</t>
    </rPh>
    <rPh sb="124" eb="125">
      <t>ヒ</t>
    </rPh>
    <rPh sb="126" eb="128">
      <t>ゾウガク</t>
    </rPh>
    <rPh sb="129" eb="131">
      <t>ヒッシ</t>
    </rPh>
    <rPh sb="132" eb="134">
      <t>ジョウキョウ</t>
    </rPh>
    <rPh sb="141" eb="143">
      <t>カンキョ</t>
    </rPh>
    <rPh sb="144" eb="146">
      <t>カイシュウ</t>
    </rPh>
    <rPh sb="147" eb="148">
      <t>ハジ</t>
    </rPh>
    <rPh sb="155" eb="157">
      <t>リョウキン</t>
    </rPh>
    <rPh sb="157" eb="159">
      <t>カイテイ</t>
    </rPh>
    <rPh sb="160" eb="162">
      <t>ヒツゼン</t>
    </rPh>
    <rPh sb="162" eb="163">
      <t>テキ</t>
    </rPh>
    <rPh sb="164" eb="165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</si>
</sst>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1-4ED8-B9E5-8F854468F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1-4ED8-B9E5-8F854468F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2-4A54-ADC6-7EB34679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2-4A54-ADC6-7EB34679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2-48A5-8B76-9E2132CB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2-48A5-8B76-9E2132CB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4-474B-8CAE-EBB86BCFC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4-474B-8CAE-EBB86BCFC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D-4E04-9ECB-85EAC1FB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D-4E04-9ECB-85EAC1FB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6FF-A53A-D85078EED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4-46FF-A53A-D85078EED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4-47A5-B33D-77B9FF49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4-47A5-B33D-77B9FF49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9-4D82-8B15-C8C34C52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9-4D82-8B15-C8C34C52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C-4156-940D-E1FF5636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C-4156-940D-E1FF5636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B-427D-A842-F0D0C305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B-427D-A842-F0D0C305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9-4BE6-9015-B7297253D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9-4BE6-9015-B7297253D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【1,156.82】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T38" zoomScaleNormal="100" workbookViewId="0">
      <selection activeCell="CY48" sqref="CY4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北海道　標津町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特定環境保全公共下水道</v>
      </c>
      <c r="Q8" s="39"/>
      <c r="R8" s="39"/>
      <c r="S8" s="39"/>
      <c r="T8" s="39"/>
      <c r="U8" s="39"/>
      <c r="V8" s="39"/>
      <c r="W8" s="39" t="str">
        <f>データ!L6</f>
        <v>D1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4849</v>
      </c>
      <c r="AM8" s="41"/>
      <c r="AN8" s="41"/>
      <c r="AO8" s="41"/>
      <c r="AP8" s="41"/>
      <c r="AQ8" s="41"/>
      <c r="AR8" s="41"/>
      <c r="AS8" s="41"/>
      <c r="AT8" s="34">
        <f>データ!T6</f>
        <v>624.69000000000005</v>
      </c>
      <c r="AU8" s="34"/>
      <c r="AV8" s="34"/>
      <c r="AW8" s="34"/>
      <c r="AX8" s="34"/>
      <c r="AY8" s="34"/>
      <c r="AZ8" s="34"/>
      <c r="BA8" s="34"/>
      <c r="BB8" s="34">
        <f>データ!U6</f>
        <v>7.76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82.72</v>
      </c>
      <c r="J10" s="34"/>
      <c r="K10" s="34"/>
      <c r="L10" s="34"/>
      <c r="M10" s="34"/>
      <c r="N10" s="34"/>
      <c r="O10" s="34"/>
      <c r="P10" s="34">
        <f>データ!P6</f>
        <v>74.97</v>
      </c>
      <c r="Q10" s="34"/>
      <c r="R10" s="34"/>
      <c r="S10" s="34"/>
      <c r="T10" s="34"/>
      <c r="U10" s="34"/>
      <c r="V10" s="34"/>
      <c r="W10" s="34">
        <f>データ!Q6</f>
        <v>42.41</v>
      </c>
      <c r="X10" s="34"/>
      <c r="Y10" s="34"/>
      <c r="Z10" s="34"/>
      <c r="AA10" s="34"/>
      <c r="AB10" s="34"/>
      <c r="AC10" s="34"/>
      <c r="AD10" s="41">
        <f>データ!R6</f>
        <v>3577</v>
      </c>
      <c r="AE10" s="41"/>
      <c r="AF10" s="41"/>
      <c r="AG10" s="41"/>
      <c r="AH10" s="41"/>
      <c r="AI10" s="41"/>
      <c r="AJ10" s="41"/>
      <c r="AK10" s="2"/>
      <c r="AL10" s="41">
        <f>データ!V6</f>
        <v>3600</v>
      </c>
      <c r="AM10" s="41"/>
      <c r="AN10" s="41"/>
      <c r="AO10" s="41"/>
      <c r="AP10" s="41"/>
      <c r="AQ10" s="41"/>
      <c r="AR10" s="41"/>
      <c r="AS10" s="41"/>
      <c r="AT10" s="34">
        <f>データ!W6</f>
        <v>1.94</v>
      </c>
      <c r="AU10" s="34"/>
      <c r="AV10" s="34"/>
      <c r="AW10" s="34"/>
      <c r="AX10" s="34"/>
      <c r="AY10" s="34"/>
      <c r="AZ10" s="34"/>
      <c r="BA10" s="34"/>
      <c r="BB10" s="34">
        <f>データ!X6</f>
        <v>1855.67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113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114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115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【105.09】</v>
      </c>
      <c r="F85" s="12" t="str">
        <f>データ!AT6</f>
        <v>【65.73】</v>
      </c>
      <c r="G85" s="12" t="str">
        <f>データ!BE6</f>
        <v>【48.91】</v>
      </c>
      <c r="H85" s="12" t="str">
        <f>データ!BP6</f>
        <v>【1,156.82】</v>
      </c>
      <c r="I85" s="12" t="str">
        <f>データ!CA6</f>
        <v>【75.33】</v>
      </c>
      <c r="J85" s="12" t="str">
        <f>データ!CL6</f>
        <v>【215.73】</v>
      </c>
      <c r="K85" s="12" t="str">
        <f>データ!CW6</f>
        <v>【43.28】</v>
      </c>
      <c r="L85" s="12" t="str">
        <f>データ!DH6</f>
        <v>【86.21】</v>
      </c>
      <c r="M85" s="12" t="str">
        <f>データ!DS6</f>
        <v>【29.62】</v>
      </c>
      <c r="N85" s="12" t="str">
        <f>データ!ED6</f>
        <v>【0.09】</v>
      </c>
      <c r="O85" s="12" t="str">
        <f>データ!EO6</f>
        <v>【0.11】</v>
      </c>
    </row>
  </sheetData>
  <sheetProtection algorithmName="SHA-512" hashValue="nmyWWOSuCvVsHEiwLAi0ZKge70v6xZn3/HBByzXZ3cUqYWBbEgjb1vBr8SWCthVcSPlVTKPgmnzuLLLs6oeFUw==" saltValue="kCggnCvQj8AR7AGTneoyX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16934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北海道　標津町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82.72</v>
      </c>
      <c r="P6" s="20">
        <f t="shared" si="3"/>
        <v>74.97</v>
      </c>
      <c r="Q6" s="20">
        <f t="shared" si="3"/>
        <v>42.41</v>
      </c>
      <c r="R6" s="20">
        <f t="shared" si="3"/>
        <v>3577</v>
      </c>
      <c r="S6" s="20">
        <f t="shared" si="3"/>
        <v>4849</v>
      </c>
      <c r="T6" s="20">
        <f t="shared" si="3"/>
        <v>624.69000000000005</v>
      </c>
      <c r="U6" s="20">
        <f t="shared" si="3"/>
        <v>7.76</v>
      </c>
      <c r="V6" s="20">
        <f t="shared" si="3"/>
        <v>3600</v>
      </c>
      <c r="W6" s="20">
        <f t="shared" si="3"/>
        <v>1.94</v>
      </c>
      <c r="X6" s="20">
        <f t="shared" si="3"/>
        <v>1855.67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101.83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102.68</v>
      </c>
      <c r="AI6" s="20" t="str">
        <f>IF(AI7="","",IF(AI7="-","【-】","【"&amp;SUBSTITUTE(TEXT(AI7,"#,##0.00"),"-","△")&amp;"】"))</f>
        <v>【105.09】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58.68</v>
      </c>
      <c r="AT6" s="20" t="str">
        <f>IF(AT7="","",IF(AT7="-","【-】","【"&amp;SUBSTITUTE(TEXT(AT7,"#,##0.00"),"-","△")&amp;"】"))</f>
        <v>【65.73】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125.93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45.01</v>
      </c>
      <c r="BE6" s="20" t="str">
        <f>IF(BE7="","",IF(BE7="-","【-】","【"&amp;SUBSTITUTE(TEXT(BE7,"#,##0.00"),"-","△")&amp;"】"))</f>
        <v>【48.91】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1141.98</v>
      </c>
      <c r="BP6" s="20" t="str">
        <f>IF(BP7="","",IF(BP7="-","【-】","【"&amp;SUBSTITUTE(TEXT(BP7,"#,##0.00"),"-","△")&amp;"】"))</f>
        <v>【1,156.82】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67.42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82.27</v>
      </c>
      <c r="CA6" s="20" t="str">
        <f>IF(CA7="","",IF(CA7="-","【-】","【"&amp;SUBSTITUTE(TEXT(CA7,"#,##0.00"),"-","△")&amp;"】"))</f>
        <v>【75.33】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262.36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194.42</v>
      </c>
      <c r="CL6" s="20" t="str">
        <f>IF(CL7="","",IF(CL7="-","【-】","【"&amp;SUBSTITUTE(TEXT(CL7,"#,##0.00"),"-","△")&amp;"】"))</f>
        <v>【215.73】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66.63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45.6</v>
      </c>
      <c r="CW6" s="20" t="str">
        <f>IF(CW7="","",IF(CW7="-","【-】","【"&amp;SUBSTITUTE(TEXT(CW7,"#,##0.00"),"-","△")&amp;"】"))</f>
        <v>【43.28】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98.28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88.66</v>
      </c>
      <c r="DH6" s="20" t="str">
        <f>IF(DH7="","",IF(DH7="-","【-】","【"&amp;SUBSTITUTE(TEXT(DH7,"#,##0.00"),"-","△")&amp;"】"))</f>
        <v>【86.21】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63.11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33.159999999999997</v>
      </c>
      <c r="DS6" s="20" t="str">
        <f>IF(DS7="","",IF(DS7="-","【-】","【"&amp;SUBSTITUTE(TEXT(DS7,"#,##0.00"),"-","△")&amp;"】"))</f>
        <v>【29.62】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0.12</v>
      </c>
      <c r="ED6" s="20" t="str">
        <f>IF(ED7="","",IF(ED7="-","【-】","【"&amp;SUBSTITUTE(TEXT(ED7,"#,##0.00"),"-","△")&amp;"】"))</f>
        <v>【0.09】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0.17</v>
      </c>
      <c r="EO6" s="20" t="str">
        <f>IF(EO7="","",IF(EO7="-","【-】","【"&amp;SUBSTITUTE(TEXT(EO7,"#,##0.00"),"-","△")&amp;"】"))</f>
        <v>【0.11】</v>
      </c>
    </row>
    <row r="7" spans="1:148" s="22" customFormat="1" x14ac:dyDescent="0.15">
      <c r="A7" s="14"/>
      <c r="B7" s="23">
        <v>2023</v>
      </c>
      <c r="C7" s="23">
        <v>16934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82.72</v>
      </c>
      <c r="P7" s="24">
        <v>74.97</v>
      </c>
      <c r="Q7" s="24">
        <v>42.41</v>
      </c>
      <c r="R7" s="24">
        <v>3577</v>
      </c>
      <c r="S7" s="24">
        <v>4849</v>
      </c>
      <c r="T7" s="24">
        <v>624.69000000000005</v>
      </c>
      <c r="U7" s="24">
        <v>7.76</v>
      </c>
      <c r="V7" s="24">
        <v>3600</v>
      </c>
      <c r="W7" s="24">
        <v>1.94</v>
      </c>
      <c r="X7" s="24">
        <v>1855.67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101.83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102.68</v>
      </c>
      <c r="AI7" s="24">
        <v>105.09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58.68</v>
      </c>
      <c r="AT7" s="24">
        <v>65.73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125.93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45.01</v>
      </c>
      <c r="BE7" s="24">
        <v>48.91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1141.98</v>
      </c>
      <c r="BP7" s="24">
        <v>1156.82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67.42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82.27</v>
      </c>
      <c r="CA7" s="24">
        <v>75.33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262.36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194.42</v>
      </c>
      <c r="CL7" s="24">
        <v>215.73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66.63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45.6</v>
      </c>
      <c r="CW7" s="24">
        <v>43.28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98.28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88.66</v>
      </c>
      <c r="DH7" s="24">
        <v>86.21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63.11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33.159999999999997</v>
      </c>
      <c r="DS7" s="24">
        <v>29.62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0.12</v>
      </c>
      <c r="ED7" s="24">
        <v>0.09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0.17</v>
      </c>
      <c r="EO7" s="24">
        <v>0.11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齊藤　美和子</cp:lastModifiedBy>
  <cp:lastPrinted>2025-01-30T02:12:31Z</cp:lastPrinted>
  <dcterms:created xsi:type="dcterms:W3CDTF">2025-01-24T07:09:07Z</dcterms:created>
  <dcterms:modified xsi:type="dcterms:W3CDTF">2025-01-30T02:12:35Z</dcterms:modified>
  <cp:category/>
</cp:coreProperties>
</file>